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UYERS\Loveneet_K\P19139 mobile router for CADAVL on NRV\Template Revisions\"/>
    </mc:Choice>
  </mc:AlternateContent>
  <xr:revisionPtr revIDLastSave="0" documentId="13_ncr:1_{16E45D89-D39A-4357-A13C-7F38B582890E}" xr6:coauthVersionLast="41" xr6:coauthVersionMax="41" xr10:uidLastSave="{00000000-0000-0000-0000-000000000000}"/>
  <bookViews>
    <workbookView xWindow="-25320" yWindow="330" windowWidth="25440" windowHeight="15990" xr2:uid="{030DC704-8305-496A-87DA-7AC49E63B777}"/>
  </bookViews>
  <sheets>
    <sheet name="BID FORM 1-B" sheetId="2" r:id="rId1"/>
    <sheet name="Option 1" sheetId="3" r:id="rId2"/>
    <sheet name="Option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  <c r="D6" i="3" s="1"/>
  <c r="D19" i="4"/>
  <c r="D20" i="4" s="1"/>
  <c r="D21" i="4" s="1"/>
  <c r="D26" i="4" s="1"/>
  <c r="D7" i="4"/>
  <c r="D8" i="4" s="1"/>
  <c r="D9" i="4" s="1"/>
  <c r="E4" i="3"/>
  <c r="E5" i="3" s="1"/>
  <c r="E6" i="3" s="1"/>
  <c r="D23" i="4" l="1"/>
  <c r="D13" i="3"/>
  <c r="D14" i="3" s="1"/>
  <c r="E18" i="4"/>
  <c r="E17" i="4"/>
  <c r="E16" i="4"/>
  <c r="E15" i="4"/>
  <c r="E6" i="4"/>
  <c r="E5" i="4"/>
  <c r="E4" i="4"/>
  <c r="E3" i="4"/>
  <c r="E12" i="3"/>
  <c r="E19" i="4" l="1"/>
  <c r="E20" i="4" s="1"/>
  <c r="E21" i="4" s="1"/>
  <c r="E7" i="4"/>
  <c r="E13" i="3"/>
  <c r="E14" i="3" s="1"/>
  <c r="D10" i="2"/>
  <c r="E26" i="4" l="1"/>
  <c r="E23" i="4"/>
  <c r="E8" i="4"/>
  <c r="E9" i="4"/>
  <c r="D11" i="2"/>
  <c r="D12" i="2"/>
  <c r="E5" i="2"/>
  <c r="E6" i="2"/>
  <c r="E7" i="2"/>
  <c r="E8" i="2"/>
  <c r="E9" i="2"/>
  <c r="E4" i="2"/>
  <c r="E10" i="2" l="1"/>
  <c r="E11" i="2" l="1"/>
  <c r="E12" i="2"/>
</calcChain>
</file>

<file path=xl/sharedStrings.xml><?xml version="1.0" encoding="utf-8"?>
<sst xmlns="http://schemas.openxmlformats.org/spreadsheetml/2006/main" count="62" uniqueCount="27">
  <si>
    <t>SALES TAX @9.25%</t>
  </si>
  <si>
    <t>Proposed 
Unit Price</t>
  </si>
  <si>
    <t>Extended Price</t>
  </si>
  <si>
    <t>Lead Time</t>
  </si>
  <si>
    <t>Qty</t>
  </si>
  <si>
    <t>Description</t>
  </si>
  <si>
    <t>NetCloud Essentials for Mobile Routers (Prime) with IBR1700-1200M, 3-yr
MA3-17001200-NNA</t>
  </si>
  <si>
    <t>NetCloud Advanced for Mobile Routers (Enterprise), 3-yr
MA3-NCADV</t>
  </si>
  <si>
    <t>Parsec 9-in-1 Husky antenna PTA PRO9H 4LTE 4WIFI GPS is a low profile nine-in-one double MIMO LTE</t>
  </si>
  <si>
    <t>WiFi Antennas 170628-000 Dual-band 2.4/5.0 GHz external WiFi antenna for AER3100, AER2100, IBR900, IBR1100 (single antenna)</t>
  </si>
  <si>
    <t>Cellular Antennas 170760-000 Black, Universal 600MHz-6GHz 3G/4G/LTE 2dBi/3dBi 6” antenna with SMA connector (1x)</t>
  </si>
  <si>
    <t>SUBTOTAL</t>
  </si>
  <si>
    <t xml:space="preserve">This is an ALL or NONE Bid. See Instructions to Bidders on page 9 of the IFB document. </t>
  </si>
  <si>
    <t>BASE ORDER TOTAL</t>
  </si>
  <si>
    <t>BASE ORDER SUBTOTAL</t>
  </si>
  <si>
    <t>BASE ORDER: PURCHASE OF MOBILE ROUTERS FOR CAD/AVL</t>
  </si>
  <si>
    <t>OPTION 1A TOTAL</t>
  </si>
  <si>
    <t>OPTION 1B TOTAL</t>
  </si>
  <si>
    <t>OPTION 1A - ANTENNA</t>
  </si>
  <si>
    <t>OPTION 1B - ANTENNA</t>
  </si>
  <si>
    <t>OPTION 2A - PURCHASE ADDITIONAL UNITS</t>
  </si>
  <si>
    <t>OPTION 2B - PURCHASE ADDITIONAL UNITS</t>
  </si>
  <si>
    <t>OPTION 2B TOTAL</t>
  </si>
  <si>
    <t>OPTION 2A TOTAL</t>
  </si>
  <si>
    <t>TOTAL OF BASE ORDER INCLUDING ALL OPTIONS &amp; SALES TAX</t>
  </si>
  <si>
    <t>TOTAL OF ALL OPTIONS INCLUDING SALES TAX</t>
  </si>
  <si>
    <t>Cradlepoint 9 in 1 Dome, Blk CP-1019-1-PAN/Wht CP-1020-1-PAN Low Profile Dome, 9 in 1 Antenna: 4x MiMo 2G/3G/4G LTE, 4x MiMo 2.4/5GHz Wi-Fi, GPS/GNSS, 5m/16 cables for use with a single modem IBR1700-1200M. FirstNet compatible. Cradlepoint Certified Antennas by Panorama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</si>
</sst>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44" fontId="2" fillId="0" borderId="3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4" borderId="1" xfId="0" applyFill="1" applyBorder="1"/>
    <xf numFmtId="0" fontId="3" fillId="0" borderId="0" xfId="0" applyFont="1"/>
    <xf numFmtId="44" fontId="2" fillId="3" borderId="8" xfId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wrapText="1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4" fontId="2" fillId="0" borderId="1" xfId="1" applyFont="1" applyBorder="1" applyAlignment="1">
      <alignment horizontal="center" vertical="center"/>
    </xf>
    <xf numFmtId="44" fontId="2" fillId="3" borderId="17" xfId="0" applyNumberFormat="1" applyFont="1" applyFill="1" applyBorder="1" applyAlignment="1">
      <alignment horizontal="center" vertical="center"/>
    </xf>
    <xf numFmtId="44" fontId="2" fillId="0" borderId="18" xfId="1" applyFont="1" applyBorder="1" applyAlignment="1">
      <alignment horizontal="center" vertical="center"/>
    </xf>
    <xf numFmtId="44" fontId="2" fillId="3" borderId="17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44" fontId="5" fillId="3" borderId="19" xfId="1" applyFont="1" applyFill="1" applyBorder="1" applyAlignment="1">
      <alignment horizontal="center" vertical="center"/>
    </xf>
    <xf numFmtId="44" fontId="5" fillId="3" borderId="20" xfId="1" applyFont="1" applyFill="1" applyBorder="1" applyAlignment="1">
      <alignment horizontal="center" vertical="center"/>
    </xf>
    <xf numFmtId="44" fontId="5" fillId="3" borderId="12" xfId="1" applyFont="1" applyFill="1" applyBorder="1" applyAlignment="1">
      <alignment horizontal="center" vertical="center"/>
    </xf>
    <xf numFmtId="44" fontId="5" fillId="3" borderId="13" xfId="1" applyFont="1" applyFill="1" applyBorder="1" applyAlignment="1">
      <alignment horizontal="center" vertical="center"/>
    </xf>
    <xf numFmtId="44" fontId="5" fillId="3" borderId="11" xfId="1" applyFont="1" applyFill="1" applyBorder="1" applyAlignment="1">
      <alignment horizontal="center" vertical="center"/>
    </xf>
    <xf numFmtId="44" fontId="5" fillId="3" borderId="14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104F-644F-4742-9C7C-FEA48E433798}">
  <sheetPr>
    <pageSetUpPr fitToPage="1"/>
  </sheetPr>
  <dimension ref="A1:F38"/>
  <sheetViews>
    <sheetView tabSelected="1" view="pageLayout" zoomScale="85" zoomScaleNormal="100" zoomScalePageLayoutView="85" workbookViewId="0">
      <selection activeCell="B6" sqref="B6"/>
    </sheetView>
  </sheetViews>
  <sheetFormatPr defaultRowHeight="15" x14ac:dyDescent="0.25"/>
  <cols>
    <col min="1" max="1" width="2.5703125" customWidth="1"/>
    <col min="2" max="2" width="38.5703125" customWidth="1"/>
    <col min="3" max="3" width="8.7109375" style="5" bestFit="1" customWidth="1"/>
    <col min="4" max="4" width="15.140625" customWidth="1"/>
    <col min="5" max="5" width="15.85546875" customWidth="1"/>
    <col min="6" max="6" width="17.85546875" customWidth="1"/>
  </cols>
  <sheetData>
    <row r="1" spans="1:6" x14ac:dyDescent="0.25">
      <c r="B1" s="32" t="s">
        <v>12</v>
      </c>
      <c r="C1" s="32"/>
      <c r="D1" s="32"/>
      <c r="E1" s="32"/>
      <c r="F1" s="32"/>
    </row>
    <row r="2" spans="1:6" x14ac:dyDescent="0.25">
      <c r="B2" s="16" t="s">
        <v>15</v>
      </c>
    </row>
    <row r="3" spans="1:6" ht="30" x14ac:dyDescent="0.25">
      <c r="A3" s="15"/>
      <c r="B3" s="3" t="s">
        <v>5</v>
      </c>
      <c r="C3" s="3" t="s">
        <v>4</v>
      </c>
      <c r="D3" s="2" t="s">
        <v>1</v>
      </c>
      <c r="E3" s="2" t="s">
        <v>2</v>
      </c>
      <c r="F3" s="3" t="s">
        <v>3</v>
      </c>
    </row>
    <row r="4" spans="1:6" ht="45" x14ac:dyDescent="0.25">
      <c r="A4" s="15">
        <v>1</v>
      </c>
      <c r="B4" s="8" t="s">
        <v>6</v>
      </c>
      <c r="C4" s="6">
        <v>61</v>
      </c>
      <c r="D4" s="23">
        <v>0</v>
      </c>
      <c r="E4" s="26">
        <f t="shared" ref="E4:E9" si="0">(C4*D4)</f>
        <v>0</v>
      </c>
      <c r="F4" s="24"/>
    </row>
    <row r="5" spans="1:6" ht="45" x14ac:dyDescent="0.25">
      <c r="A5" s="15">
        <v>2</v>
      </c>
      <c r="B5" s="8" t="s">
        <v>7</v>
      </c>
      <c r="C5" s="6">
        <v>61</v>
      </c>
      <c r="D5" s="23">
        <v>0</v>
      </c>
      <c r="E5" s="26">
        <f t="shared" si="0"/>
        <v>0</v>
      </c>
      <c r="F5" s="24"/>
    </row>
    <row r="6" spans="1:6" ht="120" x14ac:dyDescent="0.25">
      <c r="A6" s="15">
        <v>3</v>
      </c>
      <c r="B6" s="8" t="s">
        <v>26</v>
      </c>
      <c r="C6" s="6">
        <v>6</v>
      </c>
      <c r="D6" s="23">
        <v>0</v>
      </c>
      <c r="E6" s="26">
        <f t="shared" si="0"/>
        <v>0</v>
      </c>
      <c r="F6" s="24"/>
    </row>
    <row r="7" spans="1:6" ht="45" x14ac:dyDescent="0.25">
      <c r="A7" s="15">
        <v>4</v>
      </c>
      <c r="B7" s="8" t="s">
        <v>8</v>
      </c>
      <c r="C7" s="6">
        <v>6</v>
      </c>
      <c r="D7" s="23">
        <v>0</v>
      </c>
      <c r="E7" s="26">
        <f t="shared" si="0"/>
        <v>0</v>
      </c>
      <c r="F7" s="24"/>
    </row>
    <row r="8" spans="1:6" ht="60" x14ac:dyDescent="0.25">
      <c r="A8" s="15">
        <v>5</v>
      </c>
      <c r="B8" s="8" t="s">
        <v>9</v>
      </c>
      <c r="C8" s="6">
        <v>12</v>
      </c>
      <c r="D8" s="23">
        <v>0</v>
      </c>
      <c r="E8" s="26">
        <f t="shared" si="0"/>
        <v>0</v>
      </c>
      <c r="F8" s="24"/>
    </row>
    <row r="9" spans="1:6" ht="60" x14ac:dyDescent="0.25">
      <c r="A9" s="15">
        <v>6</v>
      </c>
      <c r="B9" s="8" t="s">
        <v>10</v>
      </c>
      <c r="C9" s="6">
        <v>12</v>
      </c>
      <c r="D9" s="23">
        <v>0</v>
      </c>
      <c r="E9" s="26">
        <f t="shared" si="0"/>
        <v>0</v>
      </c>
      <c r="F9" s="24"/>
    </row>
    <row r="10" spans="1:6" x14ac:dyDescent="0.25">
      <c r="B10" s="33" t="s">
        <v>14</v>
      </c>
      <c r="C10" s="34"/>
      <c r="D10" s="9">
        <f>SUM(D4:D9)</f>
        <v>0</v>
      </c>
      <c r="E10" s="10">
        <f>SUM(E4:E9)</f>
        <v>0</v>
      </c>
      <c r="F10" s="7"/>
    </row>
    <row r="11" spans="1:6" ht="15.75" thickBot="1" x14ac:dyDescent="0.3">
      <c r="B11" s="35" t="s">
        <v>0</v>
      </c>
      <c r="C11" s="36"/>
      <c r="D11" s="11">
        <f>D10*0.0925</f>
        <v>0</v>
      </c>
      <c r="E11" s="12">
        <f>E10*0.0925</f>
        <v>0</v>
      </c>
      <c r="F11" s="7"/>
    </row>
    <row r="12" spans="1:6" ht="15.75" thickBot="1" x14ac:dyDescent="0.3">
      <c r="B12" s="30" t="s">
        <v>13</v>
      </c>
      <c r="C12" s="31"/>
      <c r="D12" s="13">
        <f>SUM(D10:D11)</f>
        <v>0</v>
      </c>
      <c r="E12" s="27">
        <f>SUM(E10:E11)</f>
        <v>0</v>
      </c>
      <c r="F12" s="7"/>
    </row>
    <row r="13" spans="1:6" x14ac:dyDescent="0.25">
      <c r="B13" s="1"/>
      <c r="C13" s="4"/>
      <c r="D13" s="1"/>
    </row>
    <row r="38" ht="24.75" customHeight="1" x14ac:dyDescent="0.25"/>
  </sheetData>
  <sheetProtection algorithmName="SHA-512" hashValue="xei/somL5CN2oOZg09WK3e6ubcBqLwPdkbLsOpjzhcN7uPlataputARfhyZ+7Z1bkk3JAh+2s4aw7/4uIiaTmw==" saltValue="+Oux2fYot9k1Tzj4Va2NpQ==" spinCount="100000" sheet="1" objects="1" scenarios="1"/>
  <mergeCells count="4">
    <mergeCell ref="B12:C12"/>
    <mergeCell ref="B1:F1"/>
    <mergeCell ref="B10:C10"/>
    <mergeCell ref="B11:C1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47BD-3CA2-42AA-B6EB-106E2373C592}">
  <dimension ref="A2:F14"/>
  <sheetViews>
    <sheetView view="pageLayout" zoomScaleNormal="100" workbookViewId="0">
      <selection activeCell="B4" sqref="B4"/>
    </sheetView>
  </sheetViews>
  <sheetFormatPr defaultRowHeight="15" x14ac:dyDescent="0.25"/>
  <cols>
    <col min="1" max="1" width="3.85546875" customWidth="1"/>
    <col min="2" max="2" width="43.140625" customWidth="1"/>
    <col min="3" max="3" width="13" customWidth="1"/>
    <col min="4" max="4" width="12.140625" customWidth="1"/>
    <col min="5" max="5" width="12.42578125" customWidth="1"/>
    <col min="6" max="6" width="22.7109375" customWidth="1"/>
  </cols>
  <sheetData>
    <row r="2" spans="1:6" x14ac:dyDescent="0.25">
      <c r="B2" s="16" t="s">
        <v>18</v>
      </c>
      <c r="C2" s="4"/>
      <c r="D2" s="1"/>
    </row>
    <row r="3" spans="1:6" ht="30" x14ac:dyDescent="0.25">
      <c r="A3" s="3"/>
      <c r="B3" s="3" t="s">
        <v>5</v>
      </c>
      <c r="C3" s="3" t="s">
        <v>4</v>
      </c>
      <c r="D3" s="2" t="s">
        <v>1</v>
      </c>
      <c r="E3" s="2" t="s">
        <v>2</v>
      </c>
      <c r="F3" s="3" t="s">
        <v>3</v>
      </c>
    </row>
    <row r="4" spans="1:6" ht="105" x14ac:dyDescent="0.25">
      <c r="A4" s="15">
        <v>1</v>
      </c>
      <c r="B4" s="8" t="s">
        <v>26</v>
      </c>
      <c r="C4" s="6">
        <v>55</v>
      </c>
      <c r="D4" s="23">
        <v>0</v>
      </c>
      <c r="E4" s="26">
        <f>(C4*D4)</f>
        <v>0</v>
      </c>
      <c r="F4" s="25"/>
    </row>
    <row r="5" spans="1:6" ht="15.75" thickBot="1" x14ac:dyDescent="0.3">
      <c r="B5" s="35" t="s">
        <v>0</v>
      </c>
      <c r="C5" s="38"/>
      <c r="D5" s="12">
        <f>D4*0.0925</f>
        <v>0</v>
      </c>
      <c r="E5" s="12">
        <f>E4*0.0925</f>
        <v>0</v>
      </c>
      <c r="F5" s="7"/>
    </row>
    <row r="6" spans="1:6" ht="15.75" thickBot="1" x14ac:dyDescent="0.3">
      <c r="B6" s="30" t="s">
        <v>16</v>
      </c>
      <c r="C6" s="37"/>
      <c r="D6" s="17">
        <f>D4+D5</f>
        <v>0</v>
      </c>
      <c r="E6" s="29">
        <f>E4+E5</f>
        <v>0</v>
      </c>
      <c r="F6" s="7"/>
    </row>
    <row r="7" spans="1:6" x14ac:dyDescent="0.25">
      <c r="C7" s="5"/>
      <c r="F7" s="7"/>
    </row>
    <row r="8" spans="1:6" x14ac:dyDescent="0.25">
      <c r="C8" s="5"/>
      <c r="F8" s="7"/>
    </row>
    <row r="9" spans="1:6" x14ac:dyDescent="0.25">
      <c r="C9" s="5"/>
      <c r="F9" s="7"/>
    </row>
    <row r="10" spans="1:6" x14ac:dyDescent="0.25">
      <c r="B10" s="16" t="s">
        <v>19</v>
      </c>
      <c r="C10" s="5"/>
      <c r="F10" s="14"/>
    </row>
    <row r="11" spans="1:6" ht="30" x14ac:dyDescent="0.25">
      <c r="A11" s="3"/>
      <c r="B11" s="3" t="s">
        <v>5</v>
      </c>
      <c r="C11" s="3" t="s">
        <v>4</v>
      </c>
      <c r="D11" s="2" t="s">
        <v>1</v>
      </c>
      <c r="E11" s="2" t="s">
        <v>2</v>
      </c>
      <c r="F11" s="3" t="s">
        <v>3</v>
      </c>
    </row>
    <row r="12" spans="1:6" ht="45" x14ac:dyDescent="0.25">
      <c r="A12" s="15">
        <v>1</v>
      </c>
      <c r="B12" s="8" t="s">
        <v>8</v>
      </c>
      <c r="C12" s="6">
        <v>55</v>
      </c>
      <c r="D12" s="23">
        <v>0</v>
      </c>
      <c r="E12" s="26">
        <f>(C12*D12)</f>
        <v>0</v>
      </c>
      <c r="F12" s="25"/>
    </row>
    <row r="13" spans="1:6" ht="15.75" thickBot="1" x14ac:dyDescent="0.3">
      <c r="B13" s="35" t="s">
        <v>0</v>
      </c>
      <c r="C13" s="38"/>
      <c r="D13" s="12">
        <f>D12*0.0925</f>
        <v>0</v>
      </c>
      <c r="E13" s="12">
        <f>E12*0.0925</f>
        <v>0</v>
      </c>
      <c r="F13" s="7"/>
    </row>
    <row r="14" spans="1:6" ht="15.75" thickBot="1" x14ac:dyDescent="0.3">
      <c r="B14" s="30" t="s">
        <v>17</v>
      </c>
      <c r="C14" s="37"/>
      <c r="D14" s="17">
        <f>D12+D13</f>
        <v>0</v>
      </c>
      <c r="E14" s="29">
        <f>E12+E13</f>
        <v>0</v>
      </c>
      <c r="F14" s="7"/>
    </row>
  </sheetData>
  <sheetProtection algorithmName="SHA-512" hashValue="gRYyMFJsFA6C7P3knqkCmd1R4Y0obzTjJGm43Kry1f9c77n2CdSKvPQdFMWW2auFe8w7GLo72gtzso0bzBANaA==" saltValue="ATYU9OC6BjuRbjyoo+b5Aw==" spinCount="100000" sheet="1" objects="1" scenarios="1"/>
  <mergeCells count="4">
    <mergeCell ref="B6:C6"/>
    <mergeCell ref="B14:C14"/>
    <mergeCell ref="B5:C5"/>
    <mergeCell ref="B13:C13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9162-B8C0-4C59-9BB3-9D14A8DE0B15}">
  <dimension ref="A1:F27"/>
  <sheetViews>
    <sheetView showWhiteSpace="0" view="pageLayout" topLeftCell="A18" zoomScaleNormal="100" workbookViewId="0">
      <selection activeCell="E19" sqref="E19"/>
    </sheetView>
  </sheetViews>
  <sheetFormatPr defaultRowHeight="15" x14ac:dyDescent="0.25"/>
  <cols>
    <col min="1" max="1" width="5.42578125" customWidth="1"/>
    <col min="2" max="2" width="33.42578125" customWidth="1"/>
    <col min="4" max="4" width="14" customWidth="1"/>
    <col min="5" max="5" width="15.7109375" customWidth="1"/>
    <col min="6" max="6" width="17.28515625" customWidth="1"/>
  </cols>
  <sheetData>
    <row r="1" spans="1:6" x14ac:dyDescent="0.25">
      <c r="B1" s="16" t="s">
        <v>20</v>
      </c>
      <c r="C1" s="5"/>
    </row>
    <row r="2" spans="1:6" ht="30" x14ac:dyDescent="0.25">
      <c r="A2" s="15"/>
      <c r="B2" s="3" t="s">
        <v>5</v>
      </c>
      <c r="C2" s="3" t="s">
        <v>4</v>
      </c>
      <c r="D2" s="2" t="s">
        <v>1</v>
      </c>
      <c r="E2" s="2" t="s">
        <v>2</v>
      </c>
      <c r="F2" s="3" t="s">
        <v>3</v>
      </c>
    </row>
    <row r="3" spans="1:6" ht="60" x14ac:dyDescent="0.25">
      <c r="A3" s="15">
        <v>1</v>
      </c>
      <c r="B3" s="8" t="s">
        <v>6</v>
      </c>
      <c r="C3" s="6">
        <v>21</v>
      </c>
      <c r="D3" s="23">
        <v>0</v>
      </c>
      <c r="E3" s="26">
        <f>(C3*D3)</f>
        <v>0</v>
      </c>
      <c r="F3" s="24"/>
    </row>
    <row r="4" spans="1:6" ht="45" x14ac:dyDescent="0.25">
      <c r="A4" s="15">
        <v>2</v>
      </c>
      <c r="B4" s="8" t="s">
        <v>7</v>
      </c>
      <c r="C4" s="6">
        <v>21</v>
      </c>
      <c r="D4" s="23">
        <v>0</v>
      </c>
      <c r="E4" s="26">
        <f>(C4*D4)</f>
        <v>0</v>
      </c>
      <c r="F4" s="24"/>
    </row>
    <row r="5" spans="1:6" ht="135" x14ac:dyDescent="0.25">
      <c r="A5" s="15">
        <v>3</v>
      </c>
      <c r="B5" s="8" t="s">
        <v>26</v>
      </c>
      <c r="C5" s="6">
        <v>21</v>
      </c>
      <c r="D5" s="23">
        <v>0</v>
      </c>
      <c r="E5" s="26">
        <f>(C5*D5)</f>
        <v>0</v>
      </c>
      <c r="F5" s="24"/>
    </row>
    <row r="6" spans="1:6" ht="60" x14ac:dyDescent="0.25">
      <c r="A6" s="15">
        <v>4</v>
      </c>
      <c r="B6" s="8" t="s">
        <v>8</v>
      </c>
      <c r="C6" s="6">
        <v>21</v>
      </c>
      <c r="D6" s="23">
        <v>0</v>
      </c>
      <c r="E6" s="26">
        <f>(C6*D6)</f>
        <v>0</v>
      </c>
      <c r="F6" s="24"/>
    </row>
    <row r="7" spans="1:6" x14ac:dyDescent="0.25">
      <c r="B7" s="33" t="s">
        <v>11</v>
      </c>
      <c r="C7" s="34"/>
      <c r="D7" s="9">
        <f>SUM(D3:D6)</f>
        <v>0</v>
      </c>
      <c r="E7" s="10">
        <f>SUM(E3:E6)</f>
        <v>0</v>
      </c>
      <c r="F7" s="7"/>
    </row>
    <row r="8" spans="1:6" ht="15.75" thickBot="1" x14ac:dyDescent="0.3">
      <c r="B8" s="35" t="s">
        <v>0</v>
      </c>
      <c r="C8" s="36"/>
      <c r="D8" s="11">
        <f>D7*0.0925</f>
        <v>0</v>
      </c>
      <c r="E8" s="12">
        <f>E7*0.0925</f>
        <v>0</v>
      </c>
      <c r="F8" s="7"/>
    </row>
    <row r="9" spans="1:6" ht="15.75" thickBot="1" x14ac:dyDescent="0.3">
      <c r="B9" s="30" t="s">
        <v>23</v>
      </c>
      <c r="C9" s="31"/>
      <c r="D9" s="13">
        <f>SUM(D7+D8)</f>
        <v>0</v>
      </c>
      <c r="E9" s="27">
        <f>SUM(E7+E8)</f>
        <v>0</v>
      </c>
      <c r="F9" s="7"/>
    </row>
    <row r="10" spans="1:6" x14ac:dyDescent="0.25">
      <c r="C10" s="5"/>
    </row>
    <row r="11" spans="1:6" x14ac:dyDescent="0.25">
      <c r="C11" s="5"/>
    </row>
    <row r="12" spans="1:6" x14ac:dyDescent="0.25">
      <c r="C12" s="5"/>
    </row>
    <row r="13" spans="1:6" x14ac:dyDescent="0.25">
      <c r="B13" s="16" t="s">
        <v>21</v>
      </c>
      <c r="C13" s="5"/>
    </row>
    <row r="14" spans="1:6" ht="30" x14ac:dyDescent="0.25">
      <c r="A14" s="15"/>
      <c r="B14" s="3" t="s">
        <v>5</v>
      </c>
      <c r="C14" s="3" t="s">
        <v>4</v>
      </c>
      <c r="D14" s="2" t="s">
        <v>1</v>
      </c>
      <c r="E14" s="2" t="s">
        <v>2</v>
      </c>
      <c r="F14" s="3" t="s">
        <v>3</v>
      </c>
    </row>
    <row r="15" spans="1:6" ht="60" x14ac:dyDescent="0.25">
      <c r="A15" s="15">
        <v>1</v>
      </c>
      <c r="B15" s="8" t="s">
        <v>6</v>
      </c>
      <c r="C15" s="6">
        <v>21</v>
      </c>
      <c r="D15" s="23">
        <v>0</v>
      </c>
      <c r="E15" s="26">
        <f>(C15*D15)</f>
        <v>0</v>
      </c>
      <c r="F15" s="24"/>
    </row>
    <row r="16" spans="1:6" ht="45" x14ac:dyDescent="0.25">
      <c r="A16" s="15">
        <v>2</v>
      </c>
      <c r="B16" s="8" t="s">
        <v>7</v>
      </c>
      <c r="C16" s="6">
        <v>21</v>
      </c>
      <c r="D16" s="23">
        <v>0</v>
      </c>
      <c r="E16" s="26">
        <f>(C16*D16)</f>
        <v>0</v>
      </c>
      <c r="F16" s="24"/>
    </row>
    <row r="17" spans="1:6" ht="135" x14ac:dyDescent="0.25">
      <c r="A17" s="15">
        <v>3</v>
      </c>
      <c r="B17" s="8" t="s">
        <v>26</v>
      </c>
      <c r="C17" s="6">
        <v>21</v>
      </c>
      <c r="D17" s="23">
        <v>0</v>
      </c>
      <c r="E17" s="26">
        <f>(C17*D17)</f>
        <v>0</v>
      </c>
      <c r="F17" s="24"/>
    </row>
    <row r="18" spans="1:6" ht="60" x14ac:dyDescent="0.25">
      <c r="A18" s="15">
        <v>4</v>
      </c>
      <c r="B18" s="8" t="s">
        <v>8</v>
      </c>
      <c r="C18" s="6">
        <v>21</v>
      </c>
      <c r="D18" s="23">
        <v>0</v>
      </c>
      <c r="E18" s="26">
        <f>(C18*D18)</f>
        <v>0</v>
      </c>
      <c r="F18" s="24"/>
    </row>
    <row r="19" spans="1:6" x14ac:dyDescent="0.25">
      <c r="B19" s="33" t="s">
        <v>11</v>
      </c>
      <c r="C19" s="34"/>
      <c r="D19" s="9">
        <f>SUM(D15:D18)</f>
        <v>0</v>
      </c>
      <c r="E19" s="26">
        <f>SUM(E15:E18)</f>
        <v>0</v>
      </c>
      <c r="F19" s="7"/>
    </row>
    <row r="20" spans="1:6" ht="15.75" thickBot="1" x14ac:dyDescent="0.3">
      <c r="B20" s="35" t="s">
        <v>0</v>
      </c>
      <c r="C20" s="36"/>
      <c r="D20" s="11">
        <f>D19*0.0925</f>
        <v>0</v>
      </c>
      <c r="E20" s="28">
        <f>E19*0.0925</f>
        <v>0</v>
      </c>
      <c r="F20" s="7"/>
    </row>
    <row r="21" spans="1:6" ht="15.75" thickBot="1" x14ac:dyDescent="0.3">
      <c r="B21" s="30" t="s">
        <v>22</v>
      </c>
      <c r="C21" s="31"/>
      <c r="D21" s="13">
        <f>D19+D20</f>
        <v>0</v>
      </c>
      <c r="E21" s="27">
        <f>E19+E20</f>
        <v>0</v>
      </c>
      <c r="F21" s="7"/>
    </row>
    <row r="22" spans="1:6" ht="15.75" thickBot="1" x14ac:dyDescent="0.3">
      <c r="C22" s="5"/>
    </row>
    <row r="23" spans="1:6" ht="17.25" customHeight="1" x14ac:dyDescent="0.25">
      <c r="B23" s="39" t="s">
        <v>25</v>
      </c>
      <c r="C23" s="40"/>
      <c r="D23" s="47">
        <f>SUM('Option 1'!D6+'Option 1'!D14+'Option 2'!D21)</f>
        <v>0</v>
      </c>
      <c r="E23" s="43">
        <f>SUM('Option 1'!E6+'Option 1'!E14+'Option 2'!E21)</f>
        <v>0</v>
      </c>
    </row>
    <row r="24" spans="1:6" ht="15.75" customHeight="1" thickBot="1" x14ac:dyDescent="0.3">
      <c r="B24" s="41"/>
      <c r="C24" s="42"/>
      <c r="D24" s="48"/>
      <c r="E24" s="44"/>
    </row>
    <row r="25" spans="1:6" s="18" customFormat="1" ht="16.5" thickBot="1" x14ac:dyDescent="0.3">
      <c r="B25" s="19"/>
      <c r="C25" s="19"/>
      <c r="D25" s="20"/>
      <c r="E25" s="21"/>
      <c r="F25" s="22"/>
    </row>
    <row r="26" spans="1:6" ht="17.25" customHeight="1" x14ac:dyDescent="0.25">
      <c r="B26" s="39" t="s">
        <v>24</v>
      </c>
      <c r="C26" s="40"/>
      <c r="D26" s="45">
        <f>SUM('BID FORM 1-B'!D12+'Option 1'!D6+'Option 1'!D14+'Option 2'!D21)</f>
        <v>0</v>
      </c>
      <c r="E26" s="43">
        <f>SUM('BID FORM 1-B'!E12+'Option 1'!E6+'Option 1'!E14+'Option 2'!E21)</f>
        <v>0</v>
      </c>
    </row>
    <row r="27" spans="1:6" ht="15.75" customHeight="1" thickBot="1" x14ac:dyDescent="0.3">
      <c r="B27" s="41"/>
      <c r="C27" s="42"/>
      <c r="D27" s="46"/>
      <c r="E27" s="44"/>
    </row>
  </sheetData>
  <sheetProtection algorithmName="SHA-512" hashValue="OKMIyWl4dnNp+vu+lARCAG9WYiZG5JZEhIqF4r9XfeNYVS3t+1mlkx/3+qVIzMshKA0/nhp0KRea8GO0AHDljg==" saltValue="rS+m5vUdNWORGWCGjWkA8Q==" spinCount="100000" sheet="1" objects="1" scenarios="1"/>
  <mergeCells count="12">
    <mergeCell ref="B23:C24"/>
    <mergeCell ref="E23:E24"/>
    <mergeCell ref="D26:D27"/>
    <mergeCell ref="E26:E27"/>
    <mergeCell ref="B7:C7"/>
    <mergeCell ref="B9:C9"/>
    <mergeCell ref="B19:C19"/>
    <mergeCell ref="B21:C21"/>
    <mergeCell ref="B20:C20"/>
    <mergeCell ref="B8:C8"/>
    <mergeCell ref="B26:C27"/>
    <mergeCell ref="D23:D2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FORM 1-B</vt:lpstr>
      <vt:lpstr>Option 1</vt:lpstr>
      <vt:lpstr>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Giang</dc:creator>
  <cp:lastModifiedBy>Kaur, Loveneet</cp:lastModifiedBy>
  <cp:lastPrinted>2019-08-14T16:29:16Z</cp:lastPrinted>
  <dcterms:created xsi:type="dcterms:W3CDTF">2019-03-15T21:10:46Z</dcterms:created>
  <dcterms:modified xsi:type="dcterms:W3CDTF">2019-09-30T15:04:38Z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-1996756041</vt:i4>
  </property>
  <property fmtid="{D5CDD505-2E9C-101B-9397-08002B2CF9AE}" pid="3" name="_NewReviewCycle">
    <vt:lpwstr/>
  </property>
  <property fmtid="{D5CDD505-2E9C-101B-9397-08002B2CF9AE}" pid="4" name="_EmailSubject">
    <vt:lpwstr>Bid Forms</vt:lpwstr>
  </property>
  <property fmtid="{D5CDD505-2E9C-101B-9397-08002B2CF9AE}" pid="5" name="_AuthorEmail">
    <vt:lpwstr>Giang.Ngo@vta.org</vt:lpwstr>
  </property>
  <property fmtid="{D5CDD505-2E9C-101B-9397-08002B2CF9AE}" pid="6" name="_AuthorEmailDisplayName">
    <vt:lpwstr>Ngo, Giang</vt:lpwstr>
  </property>
  <property fmtid="{D5CDD505-2E9C-101B-9397-08002B2CF9AE}" pid="7" name="_ReviewingToolsShownOnce">
    <vt:lpwstr/>
  </property>
</Properties>
</file>