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ofile\CammAdmin\PURCHASING\CONTRACTS\2019\P19083- Furish and Deliver Bulk Lubricant\IFB P19083\"/>
    </mc:Choice>
  </mc:AlternateContent>
  <xr:revisionPtr revIDLastSave="0" documentId="13_ncr:1_{50EB21A9-B644-444C-9AB1-55CF0BBC3A4E}" xr6:coauthVersionLast="41" xr6:coauthVersionMax="41" xr10:uidLastSave="{00000000-0000-0000-0000-000000000000}"/>
  <bookViews>
    <workbookView xWindow="-120" yWindow="-120" windowWidth="2649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" l="1"/>
  <c r="L7" i="1" s="1"/>
  <c r="K20" i="1" l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L21" i="1" l="1"/>
  <c r="L22" i="1" s="1"/>
  <c r="L23" i="1" s="1"/>
</calcChain>
</file>

<file path=xl/sharedStrings.xml><?xml version="1.0" encoding="utf-8"?>
<sst xmlns="http://schemas.openxmlformats.org/spreadsheetml/2006/main" count="66" uniqueCount="47">
  <si>
    <t>BID FORM 1-B: SCHEDULE OF PRICES AND ESTIMATED QUANTITIES</t>
  </si>
  <si>
    <t>FURNISH AND DELIVERY BULK LUBRICANTS</t>
  </si>
  <si>
    <t>CALIFORNIA FEE</t>
  </si>
  <si>
    <t>VTA PART #</t>
  </si>
  <si>
    <t>CONTAINER SIZE</t>
  </si>
  <si>
    <t>UOM</t>
  </si>
  <si>
    <t>EST ANNUAL USAGE</t>
  </si>
  <si>
    <t>UNIT PRICE</t>
  </si>
  <si>
    <t>USED OIL</t>
  </si>
  <si>
    <t>MOTOR OIL ROAD</t>
  </si>
  <si>
    <t>OIL SPILL PREVENTION SURCHARGE</t>
  </si>
  <si>
    <t xml:space="preserve">UNIT PRICE WITH MISC. FEES </t>
  </si>
  <si>
    <t>EXTENDED PRICE</t>
  </si>
  <si>
    <t>75W90 SYNTHETIC GEAR OIL</t>
  </si>
  <si>
    <t>55 GAL DRUMS</t>
  </si>
  <si>
    <t>AUTOMATIC TRANSMISSION FLUID</t>
  </si>
  <si>
    <t>BULK DELIVERY</t>
  </si>
  <si>
    <t>GAL</t>
  </si>
  <si>
    <t xml:space="preserve">SAE 15W40 OIL </t>
  </si>
  <si>
    <t>SAE 10W30 OIL</t>
  </si>
  <si>
    <t>85W140 GEAR OIL</t>
  </si>
  <si>
    <t xml:space="preserve">EP-2 GREASE </t>
  </si>
  <si>
    <t>HYDRAULIC OIL</t>
  </si>
  <si>
    <t>30W NON-DETERGENT MOTOR OIL</t>
  </si>
  <si>
    <t>CASE (12 QTS)</t>
  </si>
  <si>
    <t>GREASE AEROSHELL #6, KI RAILCARS</t>
  </si>
  <si>
    <t>14 0Z. TUBES</t>
  </si>
  <si>
    <t>TUBE</t>
  </si>
  <si>
    <t>TRACTION MOTOR GREASE, KI RAILCARS</t>
  </si>
  <si>
    <t>SAE 10W30 CP FLEET SUPREME EC</t>
  </si>
  <si>
    <t>80W90  GEAR OIL CHEVRON RPM</t>
  </si>
  <si>
    <t xml:space="preserve"> 55 GAL DRUMS</t>
  </si>
  <si>
    <t>BY SIGNING, THE BIDDER CERTIFIES THAT HE/SHE HAS READ AND UNDERSTANDS THE BID DOCUMENTS AND THAT HE/SHE OFFERS AND AGREES TO FURNISH THE GOODS AND/OR SERVICES SPECIFIED UNDER THE INSTRUCTIONS AND CONDITIONS STATED THEREIN.</t>
  </si>
  <si>
    <t>SIGNATURE</t>
  </si>
  <si>
    <t>FIRM</t>
  </si>
  <si>
    <t>PRINT NAME</t>
  </si>
  <si>
    <t>IFB P19083</t>
  </si>
  <si>
    <t>Sub Total</t>
  </si>
  <si>
    <t>San Jose Sales Tax 9.25%</t>
  </si>
  <si>
    <t>Total Bid</t>
  </si>
  <si>
    <t>DRUM</t>
  </si>
  <si>
    <t>CASE</t>
  </si>
  <si>
    <t xml:space="preserve">PRODUCT DESCRIPTION </t>
  </si>
  <si>
    <t xml:space="preserve">Gear box fluid, Eaton (Shell Spirax) </t>
  </si>
  <si>
    <t>Drum</t>
  </si>
  <si>
    <t xml:space="preserve">PROPOSED PRODUCT </t>
  </si>
  <si>
    <t xml:space="preserve"> Basis for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</si>
</sst>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3" borderId="2" xfId="0" applyFont="1" applyFill="1" applyBorder="1" applyAlignment="1" applyProtection="1">
      <alignment horizontal="center"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Protection="1"/>
    <xf numFmtId="3" fontId="3" fillId="0" borderId="0" xfId="0" applyNumberFormat="1" applyFont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4" fontId="3" fillId="0" borderId="2" xfId="0" applyNumberFormat="1" applyFont="1" applyBorder="1" applyProtection="1">
      <protection locked="0"/>
    </xf>
    <xf numFmtId="164" fontId="3" fillId="0" borderId="2" xfId="0" applyNumberFormat="1" applyFont="1" applyFill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164" fontId="3" fillId="0" borderId="0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0" fontId="7" fillId="0" borderId="4" xfId="0" applyFont="1" applyBorder="1" applyProtection="1"/>
    <xf numFmtId="0" fontId="3" fillId="0" borderId="5" xfId="0" applyFont="1" applyBorder="1" applyProtection="1"/>
    <xf numFmtId="0" fontId="6" fillId="0" borderId="5" xfId="0" applyFont="1" applyBorder="1" applyAlignment="1" applyProtection="1">
      <alignment horizontal="right"/>
    </xf>
    <xf numFmtId="164" fontId="5" fillId="0" borderId="2" xfId="0" applyNumberFormat="1" applyFont="1" applyBorder="1" applyProtection="1"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wrapText="1"/>
    </xf>
    <xf numFmtId="0" fontId="7" fillId="0" borderId="0" xfId="0" applyFont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</cellXfs>
  <cellStyles count="1">
    <cellStyle name="Normal" xfId="0" builtinId="0"/>
  </cellStyles>
  <dxfs count="14">
    <dxf>
      <font>
        <strike val="0"/>
        <outline val="0"/>
        <shadow val="0"/>
        <u val="none"/>
        <vertAlign val="baseline"/>
        <color auto="1"/>
      </font>
      <numFmt numFmtId="164" formatCode="&quot;$&quot;#,##0.00"/>
      <protection locked="0" hidden="0"/>
    </dxf>
    <dxf>
      <font>
        <strike val="0"/>
        <outline val="0"/>
        <shadow val="0"/>
        <u val="none"/>
        <vertAlign val="baseline"/>
        <color auto="1"/>
      </font>
      <protection locked="0" hidden="0"/>
    </dxf>
    <dxf>
      <font>
        <strike val="0"/>
        <outline val="0"/>
        <shadow val="0"/>
        <u val="none"/>
        <vertAlign val="baseline"/>
        <color auto="1"/>
      </font>
      <protection locked="0" hidden="0"/>
    </dxf>
    <dxf>
      <font>
        <strike val="0"/>
        <outline val="0"/>
        <shadow val="0"/>
        <u val="none"/>
        <vertAlign val="baseline"/>
        <color auto="1"/>
      </font>
      <protection locked="0" hidden="0"/>
    </dxf>
    <dxf>
      <font>
        <strike val="0"/>
        <outline val="0"/>
        <shadow val="0"/>
        <u val="none"/>
        <vertAlign val="baseline"/>
        <color auto="1"/>
      </font>
      <protection locked="0" hidden="0"/>
    </dxf>
    <dxf>
      <font>
        <strike val="0"/>
        <outline val="0"/>
        <shadow val="0"/>
        <u val="none"/>
        <vertAlign val="baseline"/>
        <color auto="1"/>
      </font>
      <protection locked="0" hidden="0"/>
    </dxf>
    <dxf>
      <font>
        <strike val="0"/>
        <outline val="0"/>
        <shadow val="0"/>
        <u val="none"/>
        <vertAlign val="baseline"/>
        <color auto="1"/>
      </font>
      <protection locked="1" hidden="0"/>
    </dxf>
    <dxf>
      <font>
        <strike val="0"/>
        <outline val="0"/>
        <shadow val="0"/>
        <u val="none"/>
        <vertAlign val="baseline"/>
        <color auto="1"/>
      </font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auto="1"/>
      </font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auto="1"/>
      </font>
      <protection locked="1" hidden="0"/>
    </dxf>
    <dxf>
      <font>
        <strike val="0"/>
        <outline val="0"/>
        <shadow val="0"/>
        <u val="none"/>
        <vertAlign val="baseline"/>
        <color auto="1"/>
      </font>
      <protection locked="1" hidden="0"/>
    </dxf>
    <dxf>
      <font>
        <strike val="0"/>
        <outline val="0"/>
        <shadow val="0"/>
        <u val="none"/>
        <vertAlign val="baseline"/>
        <color auto="1"/>
      </font>
      <fill>
        <patternFill>
          <fgColor indexed="64"/>
          <bgColor rgb="FFFFFF00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auto="1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vertical="top" textRotation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23" totalsRowShown="0" headerRowDxfId="13" dataDxfId="12">
  <tableColumns count="12">
    <tableColumn id="1" xr3:uid="{00000000-0010-0000-0000-000001000000}" name="VTA PART #" dataDxfId="11"/>
    <tableColumn id="2" xr3:uid="{00000000-0010-0000-0000-000002000000}" name="PRODUCT DESCRIPTION " dataDxfId="10"/>
    <tableColumn id="12" xr3:uid="{00000000-0010-0000-0000-00000C000000}" name="PROPOSED PRODUCT " dataDxfId="9"/>
    <tableColumn id="3" xr3:uid="{00000000-0010-0000-0000-000003000000}" name="CONTAINER SIZE" dataDxfId="8"/>
    <tableColumn id="13" xr3:uid="{62AD785C-2526-4BF7-9D90-9173E22F41B7}" name="UOM" dataDxfId="7"/>
    <tableColumn id="5" xr3:uid="{00000000-0010-0000-0000-000005000000}" name="EST ANNUAL USAGE" dataDxfId="6"/>
    <tableColumn id="6" xr3:uid="{00000000-0010-0000-0000-000006000000}" name="UNIT PRICE" dataDxfId="5"/>
    <tableColumn id="7" xr3:uid="{00000000-0010-0000-0000-000007000000}" name="USED OIL" dataDxfId="4"/>
    <tableColumn id="8" xr3:uid="{00000000-0010-0000-0000-000008000000}" name="MOTOR OIL ROAD" dataDxfId="3"/>
    <tableColumn id="9" xr3:uid="{00000000-0010-0000-0000-000009000000}" name="OIL SPILL PREVENTION SURCHARGE" dataDxfId="2"/>
    <tableColumn id="10" xr3:uid="{00000000-0010-0000-0000-00000A000000}" name="UNIT PRICE WITH MISC. FEES " dataDxfId="1"/>
    <tableColumn id="11" xr3:uid="{00000000-0010-0000-0000-00000B000000}" name="EXTENDED PRICE" dataDxfId="0">
      <calculatedColumnFormula>+Table1[[#This Row],[UNIT PRICE WITH MISC. FEES ]]*Table1[[#This Row],[EST ANNUAL USAGE]]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workbookViewId="0">
      <selection activeCell="E35" sqref="E35"/>
    </sheetView>
  </sheetViews>
  <sheetFormatPr defaultRowHeight="15" x14ac:dyDescent="0.25"/>
  <cols>
    <col min="1" max="1" width="11.5703125" bestFit="1" customWidth="1"/>
    <col min="2" max="2" width="45.28515625" customWidth="1"/>
    <col min="3" max="3" width="42" customWidth="1"/>
    <col min="4" max="4" width="14.28515625" bestFit="1" customWidth="1"/>
    <col min="5" max="5" width="14.28515625" customWidth="1"/>
    <col min="6" max="6" width="13.28515625" bestFit="1" customWidth="1"/>
    <col min="7" max="7" width="10.5703125" bestFit="1" customWidth="1"/>
    <col min="8" max="8" width="13.5703125" bestFit="1" customWidth="1"/>
    <col min="9" max="9" width="16.5703125" bestFit="1" customWidth="1"/>
    <col min="10" max="10" width="13.5703125" bestFit="1" customWidth="1"/>
    <col min="11" max="11" width="27" bestFit="1" customWidth="1"/>
    <col min="12" max="12" width="20.28515625" bestFit="1" customWidth="1"/>
  </cols>
  <sheetData>
    <row r="1" spans="1:12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25">
      <c r="A2" s="28" t="s">
        <v>36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25">
      <c r="A4" s="1"/>
      <c r="B4" s="1"/>
      <c r="C4" s="1"/>
      <c r="D4" s="2"/>
      <c r="E4" s="2"/>
      <c r="F4" s="1"/>
      <c r="G4" s="1"/>
      <c r="H4" s="1"/>
      <c r="I4" s="1"/>
      <c r="J4" s="1"/>
      <c r="K4" s="1"/>
      <c r="L4" s="1"/>
    </row>
    <row r="5" spans="1:12" x14ac:dyDescent="0.25">
      <c r="A5" s="2"/>
      <c r="B5" s="2"/>
      <c r="C5" s="2"/>
      <c r="D5" s="2"/>
      <c r="E5" s="2"/>
      <c r="F5" s="2"/>
      <c r="G5" s="2"/>
      <c r="H5" s="30" t="s">
        <v>2</v>
      </c>
      <c r="I5" s="30"/>
      <c r="J5" s="30"/>
      <c r="K5" s="2"/>
      <c r="L5" s="2"/>
    </row>
    <row r="6" spans="1:12" ht="45" x14ac:dyDescent="0.25">
      <c r="A6" s="3" t="s">
        <v>3</v>
      </c>
      <c r="B6" s="3" t="s">
        <v>42</v>
      </c>
      <c r="C6" s="3" t="s">
        <v>45</v>
      </c>
      <c r="D6" s="3" t="s">
        <v>4</v>
      </c>
      <c r="E6" s="3" t="s">
        <v>5</v>
      </c>
      <c r="F6" s="6" t="s">
        <v>6</v>
      </c>
      <c r="G6" s="3" t="s">
        <v>7</v>
      </c>
      <c r="H6" s="4" t="s">
        <v>8</v>
      </c>
      <c r="I6" s="4" t="s">
        <v>9</v>
      </c>
      <c r="J6" s="5" t="s">
        <v>10</v>
      </c>
      <c r="K6" s="6" t="s">
        <v>11</v>
      </c>
      <c r="L6" s="3" t="s">
        <v>12</v>
      </c>
    </row>
    <row r="7" spans="1:12" x14ac:dyDescent="0.25">
      <c r="A7" s="15">
        <v>101335</v>
      </c>
      <c r="B7" s="13" t="s">
        <v>15</v>
      </c>
      <c r="C7" s="33"/>
      <c r="D7" s="16" t="s">
        <v>16</v>
      </c>
      <c r="E7" s="16" t="s">
        <v>17</v>
      </c>
      <c r="F7" s="14">
        <v>7000</v>
      </c>
      <c r="G7" s="17"/>
      <c r="H7" s="18"/>
      <c r="I7" s="18"/>
      <c r="J7" s="18"/>
      <c r="K7" s="17">
        <f>SUM(Table1[[#This Row],[UNIT PRICE]:[OIL SPILL PREVENTION SURCHARGE]])</f>
        <v>0</v>
      </c>
      <c r="L7" s="17">
        <f>+Table1[[#This Row],[UNIT PRICE WITH MISC. FEES ]]*Table1[[#This Row],[EST ANNUAL USAGE]]</f>
        <v>0</v>
      </c>
    </row>
    <row r="8" spans="1:12" x14ac:dyDescent="0.25">
      <c r="A8" s="15">
        <v>101336</v>
      </c>
      <c r="B8" s="13" t="s">
        <v>18</v>
      </c>
      <c r="C8" s="33"/>
      <c r="D8" s="16" t="s">
        <v>16</v>
      </c>
      <c r="E8" s="16" t="s">
        <v>17</v>
      </c>
      <c r="F8" s="14">
        <v>25000</v>
      </c>
      <c r="G8" s="17"/>
      <c r="H8" s="18"/>
      <c r="I8" s="18"/>
      <c r="J8" s="18"/>
      <c r="K8" s="17">
        <f>SUM(Table1[[#This Row],[UNIT PRICE]:[OIL SPILL PREVENTION SURCHARGE]])</f>
        <v>0</v>
      </c>
      <c r="L8" s="17">
        <f>+Table1[[#This Row],[UNIT PRICE WITH MISC. FEES ]]*Table1[[#This Row],[EST ANNUAL USAGE]]</f>
        <v>0</v>
      </c>
    </row>
    <row r="9" spans="1:12" x14ac:dyDescent="0.25">
      <c r="A9" s="15">
        <v>101337</v>
      </c>
      <c r="B9" s="13" t="s">
        <v>19</v>
      </c>
      <c r="C9" s="33"/>
      <c r="D9" s="16" t="s">
        <v>14</v>
      </c>
      <c r="E9" s="16" t="s">
        <v>40</v>
      </c>
      <c r="F9" s="13">
        <v>5</v>
      </c>
      <c r="G9" s="17"/>
      <c r="H9" s="18"/>
      <c r="I9" s="18"/>
      <c r="J9" s="18"/>
      <c r="K9" s="17">
        <f>SUM(Table1[[#This Row],[UNIT PRICE]:[OIL SPILL PREVENTION SURCHARGE]])</f>
        <v>0</v>
      </c>
      <c r="L9" s="17">
        <f>+Table1[[#This Row],[UNIT PRICE WITH MISC. FEES ]]*Table1[[#This Row],[EST ANNUAL USAGE]]</f>
        <v>0</v>
      </c>
    </row>
    <row r="10" spans="1:12" x14ac:dyDescent="0.25">
      <c r="A10" s="15">
        <v>101338</v>
      </c>
      <c r="B10" s="13" t="s">
        <v>20</v>
      </c>
      <c r="C10" s="33"/>
      <c r="D10" s="16" t="s">
        <v>14</v>
      </c>
      <c r="E10" s="16" t="s">
        <v>40</v>
      </c>
      <c r="F10" s="14">
        <v>20</v>
      </c>
      <c r="G10" s="17"/>
      <c r="H10" s="18"/>
      <c r="I10" s="18"/>
      <c r="J10" s="18"/>
      <c r="K10" s="17">
        <f>SUM(Table1[[#This Row],[UNIT PRICE]:[OIL SPILL PREVENTION SURCHARGE]])</f>
        <v>0</v>
      </c>
      <c r="L10" s="17">
        <f>+Table1[[#This Row],[UNIT PRICE WITH MISC. FEES ]]*Table1[[#This Row],[EST ANNUAL USAGE]]</f>
        <v>0</v>
      </c>
    </row>
    <row r="11" spans="1:12" x14ac:dyDescent="0.25">
      <c r="A11" s="15">
        <v>122520</v>
      </c>
      <c r="B11" s="13" t="s">
        <v>30</v>
      </c>
      <c r="C11" s="33"/>
      <c r="D11" s="16" t="s">
        <v>14</v>
      </c>
      <c r="E11" s="16" t="s">
        <v>40</v>
      </c>
      <c r="F11" s="14">
        <v>10</v>
      </c>
      <c r="G11" s="17"/>
      <c r="H11" s="18"/>
      <c r="I11" s="18"/>
      <c r="J11" s="18"/>
      <c r="K11" s="17">
        <f>SUM(Table1[[#This Row],[UNIT PRICE]:[OIL SPILL PREVENTION SURCHARGE]])</f>
        <v>0</v>
      </c>
      <c r="L11" s="17">
        <f>+Table1[[#This Row],[UNIT PRICE WITH MISC. FEES ]]*Table1[[#This Row],[EST ANNUAL USAGE]]</f>
        <v>0</v>
      </c>
    </row>
    <row r="12" spans="1:12" x14ac:dyDescent="0.25">
      <c r="A12" s="15">
        <v>412446</v>
      </c>
      <c r="B12" s="13" t="s">
        <v>43</v>
      </c>
      <c r="C12" s="33"/>
      <c r="D12" s="16" t="s">
        <v>31</v>
      </c>
      <c r="E12" s="15" t="s">
        <v>44</v>
      </c>
      <c r="F12" s="14">
        <v>20</v>
      </c>
      <c r="G12" s="17"/>
      <c r="H12" s="18"/>
      <c r="I12" s="18"/>
      <c r="J12" s="18"/>
      <c r="K12" s="17">
        <f>SUM(Table1[[#This Row],[UNIT PRICE]:[OIL SPILL PREVENTION SURCHARGE]])</f>
        <v>0</v>
      </c>
      <c r="L12" s="17">
        <f>+Table1[[#This Row],[UNIT PRICE WITH MISC. FEES ]]*Table1[[#This Row],[EST ANNUAL USAGE]]</f>
        <v>0</v>
      </c>
    </row>
    <row r="13" spans="1:12" x14ac:dyDescent="0.25">
      <c r="A13" s="15">
        <v>101340</v>
      </c>
      <c r="B13" s="13" t="s">
        <v>21</v>
      </c>
      <c r="C13" s="33"/>
      <c r="D13" s="16" t="s">
        <v>14</v>
      </c>
      <c r="E13" s="16" t="s">
        <v>40</v>
      </c>
      <c r="F13" s="14">
        <v>10</v>
      </c>
      <c r="G13" s="17"/>
      <c r="H13" s="18"/>
      <c r="I13" s="18"/>
      <c r="J13" s="18"/>
      <c r="K13" s="17">
        <f>SUM(Table1[[#This Row],[UNIT PRICE]:[OIL SPILL PREVENTION SURCHARGE]])</f>
        <v>0</v>
      </c>
      <c r="L13" s="17">
        <f>+Table1[[#This Row],[UNIT PRICE WITH MISC. FEES ]]*Table1[[#This Row],[EST ANNUAL USAGE]]</f>
        <v>0</v>
      </c>
    </row>
    <row r="14" spans="1:12" x14ac:dyDescent="0.25">
      <c r="A14" s="15">
        <v>6815</v>
      </c>
      <c r="B14" s="13" t="s">
        <v>13</v>
      </c>
      <c r="C14" s="33"/>
      <c r="D14" s="16" t="s">
        <v>14</v>
      </c>
      <c r="E14" s="16" t="s">
        <v>40</v>
      </c>
      <c r="F14" s="14">
        <v>20</v>
      </c>
      <c r="G14" s="17"/>
      <c r="H14" s="18"/>
      <c r="I14" s="18"/>
      <c r="J14" s="18"/>
      <c r="K14" s="17">
        <f>SUM(Table1[[#This Row],[UNIT PRICE]:[OIL SPILL PREVENTION SURCHARGE]])</f>
        <v>0</v>
      </c>
      <c r="L14" s="17">
        <f>+Table1[[#This Row],[UNIT PRICE WITH MISC. FEES ]]*Table1[[#This Row],[EST ANNUAL USAGE]]</f>
        <v>0</v>
      </c>
    </row>
    <row r="15" spans="1:12" x14ac:dyDescent="0.25">
      <c r="A15" s="15">
        <v>107320</v>
      </c>
      <c r="B15" s="13" t="s">
        <v>22</v>
      </c>
      <c r="C15" s="33"/>
      <c r="D15" s="16" t="s">
        <v>14</v>
      </c>
      <c r="E15" s="16" t="s">
        <v>40</v>
      </c>
      <c r="F15" s="13">
        <v>40</v>
      </c>
      <c r="G15" s="17"/>
      <c r="H15" s="18"/>
      <c r="I15" s="18"/>
      <c r="J15" s="18"/>
      <c r="K15" s="17">
        <f>SUM(Table1[[#This Row],[UNIT PRICE]:[OIL SPILL PREVENTION SURCHARGE]])</f>
        <v>0</v>
      </c>
      <c r="L15" s="17">
        <f>+Table1[[#This Row],[UNIT PRICE WITH MISC. FEES ]]*Table1[[#This Row],[EST ANNUAL USAGE]]</f>
        <v>0</v>
      </c>
    </row>
    <row r="16" spans="1:12" x14ac:dyDescent="0.25">
      <c r="A16" s="15">
        <v>108711</v>
      </c>
      <c r="B16" s="13" t="s">
        <v>23</v>
      </c>
      <c r="C16" s="33"/>
      <c r="D16" s="16" t="s">
        <v>24</v>
      </c>
      <c r="E16" s="16" t="s">
        <v>41</v>
      </c>
      <c r="F16" s="13">
        <v>60</v>
      </c>
      <c r="G16" s="17"/>
      <c r="H16" s="18"/>
      <c r="I16" s="18"/>
      <c r="J16" s="18"/>
      <c r="K16" s="17">
        <f>SUM(Table1[[#This Row],[UNIT PRICE]:[OIL SPILL PREVENTION SURCHARGE]])</f>
        <v>0</v>
      </c>
      <c r="L16" s="17">
        <f>+Table1[[#This Row],[UNIT PRICE WITH MISC. FEES ]]*Table1[[#This Row],[EST ANNUAL USAGE]]</f>
        <v>0</v>
      </c>
    </row>
    <row r="17" spans="1:12" x14ac:dyDescent="0.25">
      <c r="A17" s="15">
        <v>114442</v>
      </c>
      <c r="B17" s="13" t="s">
        <v>28</v>
      </c>
      <c r="C17" s="33"/>
      <c r="D17" s="16" t="s">
        <v>26</v>
      </c>
      <c r="E17" s="16" t="s">
        <v>27</v>
      </c>
      <c r="F17" s="13">
        <v>60</v>
      </c>
      <c r="G17" s="17"/>
      <c r="H17" s="18"/>
      <c r="I17" s="18"/>
      <c r="J17" s="18"/>
      <c r="K17" s="17">
        <f>SUM(Table1[[#This Row],[UNIT PRICE]:[OIL SPILL PREVENTION SURCHARGE]])</f>
        <v>0</v>
      </c>
      <c r="L17" s="17">
        <f>+Table1[[#This Row],[UNIT PRICE WITH MISC. FEES ]]*Table1[[#This Row],[EST ANNUAL USAGE]]</f>
        <v>0</v>
      </c>
    </row>
    <row r="18" spans="1:12" x14ac:dyDescent="0.25">
      <c r="A18" s="15">
        <v>114240</v>
      </c>
      <c r="B18" s="13" t="s">
        <v>25</v>
      </c>
      <c r="C18" s="33"/>
      <c r="D18" s="16" t="s">
        <v>26</v>
      </c>
      <c r="E18" s="16" t="s">
        <v>27</v>
      </c>
      <c r="F18" s="13">
        <v>100</v>
      </c>
      <c r="G18" s="17"/>
      <c r="H18" s="18"/>
      <c r="I18" s="18"/>
      <c r="J18" s="18"/>
      <c r="K18" s="17">
        <f>SUM(Table1[[#This Row],[UNIT PRICE]:[OIL SPILL PREVENTION SURCHARGE]])</f>
        <v>0</v>
      </c>
      <c r="L18" s="17">
        <f>+Table1[[#This Row],[UNIT PRICE WITH MISC. FEES ]]*Table1[[#This Row],[EST ANNUAL USAGE]]</f>
        <v>0</v>
      </c>
    </row>
    <row r="19" spans="1:12" x14ac:dyDescent="0.25">
      <c r="A19" s="15">
        <v>120087</v>
      </c>
      <c r="B19" s="13" t="s">
        <v>29</v>
      </c>
      <c r="C19" s="33"/>
      <c r="D19" s="16" t="s">
        <v>14</v>
      </c>
      <c r="E19" s="16" t="s">
        <v>40</v>
      </c>
      <c r="F19" s="13">
        <v>5</v>
      </c>
      <c r="G19" s="17"/>
      <c r="H19" s="18"/>
      <c r="I19" s="18"/>
      <c r="J19" s="18"/>
      <c r="K19" s="17">
        <f>SUM(Table1[[#This Row],[UNIT PRICE]:[OIL SPILL PREVENTION SURCHARGE]])</f>
        <v>0</v>
      </c>
      <c r="L19" s="17">
        <f>+Table1[[#This Row],[UNIT PRICE WITH MISC. FEES ]]*Table1[[#This Row],[EST ANNUAL USAGE]]</f>
        <v>0</v>
      </c>
    </row>
    <row r="20" spans="1:12" x14ac:dyDescent="0.25">
      <c r="A20" s="15">
        <v>122511</v>
      </c>
      <c r="B20" s="13" t="s">
        <v>15</v>
      </c>
      <c r="C20" s="33"/>
      <c r="D20" s="16" t="s">
        <v>14</v>
      </c>
      <c r="E20" s="16" t="s">
        <v>40</v>
      </c>
      <c r="F20" s="13">
        <v>10</v>
      </c>
      <c r="G20" s="17"/>
      <c r="H20" s="18"/>
      <c r="I20" s="18"/>
      <c r="J20" s="18"/>
      <c r="K20" s="17">
        <f>SUM(Table1[[#This Row],[UNIT PRICE]:[OIL SPILL PREVENTION SURCHARGE]])</f>
        <v>0</v>
      </c>
      <c r="L20" s="17">
        <f>+Table1[[#This Row],[UNIT PRICE WITH MISC. FEES ]]*Table1[[#This Row],[EST ANNUAL USAGE]]</f>
        <v>0</v>
      </c>
    </row>
    <row r="21" spans="1:12" ht="15.75" x14ac:dyDescent="0.25">
      <c r="A21" s="15"/>
      <c r="B21" s="13"/>
      <c r="C21" s="13"/>
      <c r="D21" s="16"/>
      <c r="E21" s="16"/>
      <c r="F21" s="14"/>
      <c r="G21" s="19"/>
      <c r="H21" s="20"/>
      <c r="I21" s="21"/>
      <c r="J21" s="21"/>
      <c r="K21" s="22" t="s">
        <v>37</v>
      </c>
      <c r="L21" s="17">
        <f>SUBTOTAL(109,L7:L20)</f>
        <v>0</v>
      </c>
    </row>
    <row r="22" spans="1:12" ht="15.75" x14ac:dyDescent="0.25">
      <c r="A22" s="15"/>
      <c r="B22" s="13"/>
      <c r="C22" s="13"/>
      <c r="D22" s="16"/>
      <c r="E22" s="16"/>
      <c r="F22" s="14"/>
      <c r="G22" s="19"/>
      <c r="H22" s="20"/>
      <c r="I22" s="21"/>
      <c r="J22" s="21"/>
      <c r="K22" s="22" t="s">
        <v>38</v>
      </c>
      <c r="L22" s="17">
        <f>+L21*8.75%</f>
        <v>0</v>
      </c>
    </row>
    <row r="23" spans="1:12" ht="15.75" x14ac:dyDescent="0.25">
      <c r="A23" s="15"/>
      <c r="B23" s="13"/>
      <c r="C23" s="13"/>
      <c r="D23" s="16"/>
      <c r="E23" s="16"/>
      <c r="F23" s="13"/>
      <c r="G23" s="19"/>
      <c r="H23" s="20"/>
      <c r="I23" s="23" t="s">
        <v>46</v>
      </c>
      <c r="J23" s="24"/>
      <c r="K23" s="25" t="s">
        <v>39</v>
      </c>
      <c r="L23" s="26">
        <f>+L22+L21</f>
        <v>0</v>
      </c>
    </row>
    <row r="24" spans="1:12" x14ac:dyDescent="0.25">
      <c r="A24" s="15"/>
      <c r="B24" s="13"/>
      <c r="C24" s="13"/>
      <c r="D24" s="16"/>
      <c r="E24" s="16"/>
      <c r="F24" s="13"/>
      <c r="G24" s="19"/>
      <c r="H24" s="20"/>
      <c r="I24" s="20"/>
      <c r="J24" s="20"/>
      <c r="K24" s="19"/>
      <c r="L24" s="19"/>
    </row>
    <row r="25" spans="1:12" x14ac:dyDescent="0.25">
      <c r="A25" s="31" t="s">
        <v>32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12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2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</row>
    <row r="28" spans="1:12" x14ac:dyDescent="0.25">
      <c r="A28" s="7"/>
      <c r="B28" s="7"/>
      <c r="C28" s="7"/>
      <c r="D28" s="8"/>
      <c r="E28" s="8"/>
      <c r="F28" s="7"/>
      <c r="G28" s="7"/>
      <c r="H28" s="7"/>
      <c r="I28" s="7"/>
      <c r="J28" s="7"/>
      <c r="K28" s="7"/>
      <c r="L28" s="7"/>
    </row>
    <row r="29" spans="1:12" x14ac:dyDescent="0.25">
      <c r="A29" s="7"/>
      <c r="B29" s="7"/>
      <c r="C29" s="7"/>
      <c r="D29" s="8"/>
      <c r="E29" s="8"/>
      <c r="F29" s="7"/>
      <c r="G29" s="7"/>
      <c r="H29" s="7"/>
      <c r="I29" s="7"/>
      <c r="J29" s="7"/>
      <c r="K29" s="7"/>
      <c r="L29" s="7"/>
    </row>
    <row r="30" spans="1:12" x14ac:dyDescent="0.25">
      <c r="A30" s="32" t="s">
        <v>33</v>
      </c>
      <c r="B30" s="32"/>
      <c r="C30" s="11"/>
      <c r="D30" s="8"/>
      <c r="E30" s="8"/>
      <c r="F30" s="10"/>
      <c r="G30" s="10"/>
      <c r="H30" s="7"/>
      <c r="I30" s="9" t="s">
        <v>34</v>
      </c>
      <c r="J30" s="10"/>
      <c r="K30" s="10"/>
      <c r="L30" s="10"/>
    </row>
    <row r="31" spans="1:12" x14ac:dyDescent="0.25">
      <c r="A31" s="7"/>
      <c r="B31" s="7"/>
      <c r="C31" s="7"/>
      <c r="D31" s="8"/>
      <c r="E31" s="8"/>
      <c r="F31" s="7"/>
      <c r="G31" s="7"/>
      <c r="H31" s="7"/>
      <c r="I31" s="7"/>
      <c r="J31" s="7"/>
      <c r="K31" s="7"/>
      <c r="L31" s="7"/>
    </row>
    <row r="32" spans="1:12" x14ac:dyDescent="0.25">
      <c r="A32" s="7"/>
      <c r="B32" s="7"/>
      <c r="C32" s="7"/>
      <c r="D32" s="8"/>
      <c r="E32" s="8"/>
      <c r="F32" s="7"/>
      <c r="G32" s="7"/>
      <c r="H32" s="7"/>
      <c r="I32" s="7"/>
      <c r="J32" s="7"/>
      <c r="K32" s="7"/>
      <c r="L32" s="7"/>
    </row>
    <row r="33" spans="1:14" x14ac:dyDescent="0.25">
      <c r="A33" s="29" t="s">
        <v>35</v>
      </c>
      <c r="B33" s="29"/>
      <c r="C33" s="12"/>
      <c r="D33" s="8"/>
      <c r="E33" s="8"/>
      <c r="F33" s="10"/>
      <c r="G33" s="10"/>
      <c r="H33" s="7"/>
      <c r="I33" s="7"/>
      <c r="J33" s="7"/>
      <c r="K33" s="7"/>
      <c r="L33" s="7"/>
    </row>
    <row r="38" spans="1:14" x14ac:dyDescent="0.25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</row>
    <row r="39" spans="1:14" x14ac:dyDescent="0.25"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4" x14ac:dyDescent="0.25"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</sheetData>
  <sheetProtection algorithmName="SHA-512" hashValue="J4Gp/xD0KREfFfOcob0273vkOYBHNjoLO1TKXTvKY3aI7Rpf5sI+6g0NF9u6BMuWn7ULcA82fkFtaC/IC7vfIQ==" saltValue="3fC9326QL1BJJfAtDfCYGQ==" spinCount="100000" sheet="1" objects="1" scenarios="1"/>
  <mergeCells count="10">
    <mergeCell ref="C38:N38"/>
    <mergeCell ref="C39:N39"/>
    <mergeCell ref="C40:N40"/>
    <mergeCell ref="A33:B33"/>
    <mergeCell ref="A1:L1"/>
    <mergeCell ref="A2:L2"/>
    <mergeCell ref="A3:L3"/>
    <mergeCell ref="H5:J5"/>
    <mergeCell ref="A25:L27"/>
    <mergeCell ref="A30:B30"/>
  </mergeCells>
  <pageMargins left="0.7" right="0.7" top="0.75" bottom="0.75" header="0.3" footer="0.3"/>
  <pageSetup scale="5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Ngo, Giang</dc:creator>
  <cp:lastModifiedBy>Ngo, Giang</cp:lastModifiedBy>
  <cp:lastPrinted>2019-04-26T14:25:29Z</cp:lastPrinted>
  <dcterms:created xsi:type="dcterms:W3CDTF">2019-04-17T21:28:40Z</dcterms:created>
  <dcterms:modified xsi:type="dcterms:W3CDTF">2019-12-20T20:19:32Z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