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0E7B9DC8-AA44-4794-BC38-D454419BFD8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191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7" i="1"/>
  <c r="P7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  <c r="N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7" i="1"/>
  <c r="L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7" i="1"/>
  <c r="J7" i="1" s="1"/>
  <c r="J8" i="1" l="1"/>
  <c r="H7" i="1" l="1"/>
  <c r="Q7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J9" i="1" l="1"/>
  <c r="J10" i="1"/>
  <c r="J11" i="1"/>
  <c r="J12" i="1"/>
  <c r="J13" i="1"/>
  <c r="J15" i="1"/>
  <c r="J14" i="1" l="1"/>
  <c r="J16" i="1"/>
  <c r="J17" i="1"/>
  <c r="J19" i="1"/>
  <c r="N17" i="1" l="1"/>
  <c r="J20" i="1"/>
  <c r="J18" i="1"/>
  <c r="P8" i="1" l="1"/>
  <c r="P19" i="1"/>
  <c r="P17" i="1"/>
  <c r="P9" i="1"/>
  <c r="P18" i="1"/>
  <c r="N18" i="1"/>
  <c r="P10" i="1"/>
  <c r="N10" i="1"/>
  <c r="P20" i="1"/>
  <c r="N20" i="1"/>
  <c r="P11" i="1"/>
  <c r="N11" i="1"/>
  <c r="P12" i="1"/>
  <c r="N12" i="1"/>
  <c r="Q12" i="1" l="1"/>
  <c r="Q11" i="1"/>
  <c r="Q20" i="1"/>
  <c r="Q18" i="1"/>
  <c r="N8" i="1"/>
  <c r="Q8" i="1" s="1"/>
  <c r="N9" i="1"/>
  <c r="Q9" i="1" s="1"/>
  <c r="Q17" i="1"/>
  <c r="N19" i="1"/>
  <c r="Q19" i="1" s="1"/>
  <c r="Q10" i="1"/>
  <c r="N14" i="1"/>
  <c r="P14" i="1"/>
  <c r="N13" i="1"/>
  <c r="P13" i="1"/>
  <c r="N16" i="1"/>
  <c r="P16" i="1"/>
  <c r="N15" i="1"/>
  <c r="P15" i="1"/>
  <c r="Q16" i="1" l="1"/>
  <c r="Q15" i="1"/>
  <c r="Q14" i="1"/>
  <c r="Q13" i="1"/>
  <c r="Q24" i="1" l="1"/>
  <c r="Q25" i="1" s="1"/>
</calcChain>
</file>

<file path=xl/sharedStrings.xml><?xml version="1.0" encoding="utf-8"?>
<sst xmlns="http://schemas.openxmlformats.org/spreadsheetml/2006/main" count="88" uniqueCount="62">
  <si>
    <t>EA</t>
  </si>
  <si>
    <t xml:space="preserve">CCTV CAMERA AND PARTS REPLACEMENT SUPPLY </t>
  </si>
  <si>
    <t>IFB P20155</t>
  </si>
  <si>
    <t xml:space="preserve">BID FORM 1-B SCHEDULE OF PRICES AND ESTIMATED QUANTITIES </t>
  </si>
  <si>
    <t>Company Name</t>
  </si>
  <si>
    <t xml:space="preserve">  Email Address</t>
  </si>
  <si>
    <t xml:space="preserve">  Telephone</t>
  </si>
  <si>
    <t>Date</t>
  </si>
  <si>
    <t>OEM</t>
  </si>
  <si>
    <t>Line Item</t>
  </si>
  <si>
    <t>Part Number</t>
  </si>
  <si>
    <t>Description</t>
  </si>
  <si>
    <t>Estimated Quantity Per Year</t>
  </si>
  <si>
    <t>Year-1 Unit Price</t>
  </si>
  <si>
    <t>Axis Communications</t>
  </si>
  <si>
    <t>01518-001</t>
  </si>
  <si>
    <t>01061-001</t>
  </si>
  <si>
    <t>01759-001</t>
  </si>
  <si>
    <t>01048-001</t>
  </si>
  <si>
    <t>5502-431</t>
  </si>
  <si>
    <t>01473-001</t>
  </si>
  <si>
    <t>0584-001</t>
  </si>
  <si>
    <t>0267-004</t>
  </si>
  <si>
    <t>0418-001</t>
  </si>
  <si>
    <t>5026-204</t>
  </si>
  <si>
    <t>5900-294</t>
  </si>
  <si>
    <t>5900-334</t>
  </si>
  <si>
    <t>5031-244</t>
  </si>
  <si>
    <t>0319-004</t>
  </si>
  <si>
    <r>
      <t>AXIS M3206-LVE Network Camera</t>
    </r>
    <r>
      <rPr>
        <sz val="8"/>
        <color theme="1"/>
        <rFont val="Times New Roman"/>
        <family val="1"/>
      </rPr>
      <t> </t>
    </r>
  </si>
  <si>
    <t>AXIS P3375-VE Network Camera</t>
  </si>
  <si>
    <t>AXIS P5654-E PTZ Network Camera</t>
  </si>
  <si>
    <t>AXIS P3807-PVE Network Camera</t>
  </si>
  <si>
    <t>AXIS T94A01D Pendant Kit</t>
  </si>
  <si>
    <t>AXIS T91B67 Pole Mount</t>
  </si>
  <si>
    <t>AXIS Q7436 Video Encoder Blade</t>
  </si>
  <si>
    <t xml:space="preserve">AXIS 291 1U Video Server Rack </t>
  </si>
  <si>
    <t>AXIS P7224 Video Encoder Blade</t>
  </si>
  <si>
    <t>AXIS T8120 Midspan 15 W 1-port</t>
  </si>
  <si>
    <t>AXIS T8133 Midspan 30 W 1-port</t>
  </si>
  <si>
    <t>AXIS T8134 60 W Midspan</t>
  </si>
  <si>
    <t>AXIS T8124-E Outdoor Midspan 60 W 1-port</t>
  </si>
  <si>
    <t>AXIS P7701 Video Decoder</t>
  </si>
  <si>
    <t>Unit</t>
  </si>
  <si>
    <t>SALES TAX 9.25% (Line Item 1-18)</t>
  </si>
  <si>
    <t>BY SIGNING, THE BIDDER CERTIFIES THAT HE/SHE HAS READ AND UNDERSTANDS THE BID DOCUMENTS AND THAT HE/SHE OFFERS AND AGREES TO FURNISH THE GOODS AND/OR SERVICES SPECIFIED UNDER THE INSTRUCTIONS AND CONDITIONS STATED THEREIN.</t>
  </si>
  <si>
    <t>Bidder's Authorized Signature</t>
  </si>
  <si>
    <t>Bidder's Printed Name</t>
  </si>
  <si>
    <t xml:space="preserve">Estimated Expedited Overnight/Next Business Day Shipping </t>
  </si>
  <si>
    <t xml:space="preserve">TOTAL ESTIMATED BID SUBMITTED </t>
  </si>
  <si>
    <t>Esimated Year-1 Annual Extended Cost</t>
  </si>
  <si>
    <t>Esimated Total 5-Year Contract Cost</t>
  </si>
  <si>
    <t>CCTV Camera and Parts Replacement Parts (FOB Destination, Prepaid and Allowed - 5-Business Day Delivery)</t>
  </si>
  <si>
    <t>Estimated Expedited Overnight/Next Business Day Shipping Cost for 5 years (per VTA request and approval) (Refer to Paragraph 11. Freight Terms and Scope of Work of IFB P20155)</t>
  </si>
  <si>
    <t xml:space="preserve">Esimated Year-2 Annual Extended Cost </t>
  </si>
  <si>
    <t>Year-3 Unit Price + PPI</t>
  </si>
  <si>
    <t xml:space="preserve">Esimated Year-3 Annual Extended Cost </t>
  </si>
  <si>
    <t>Year-4 Unit Price + PPI</t>
  </si>
  <si>
    <t xml:space="preserve">Esimated Year-4 Annual Extended Cost </t>
  </si>
  <si>
    <t>Year-5 Unit Price + PPI</t>
  </si>
  <si>
    <t xml:space="preserve">Esimated Year-5 Annual Extended Cost </t>
  </si>
  <si>
    <t xml:space="preserve">Year-2 Unit Price + PPI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</si>
</sst>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rgb="FF7030A0"/>
      <name val="Times New Roman"/>
      <family val="1"/>
    </font>
    <font>
      <b/>
      <sz val="12"/>
      <color theme="9" tint="-0.249977111117893"/>
      <name val="Times New Roman"/>
      <family val="1"/>
    </font>
    <font>
      <sz val="8"/>
      <color theme="1"/>
      <name val="Times New Roman"/>
      <family val="1"/>
    </font>
    <font>
      <b/>
      <sz val="12"/>
      <name val="Times New Roman"/>
      <family val="1"/>
    </font>
    <font>
      <b/>
      <sz val="12"/>
      <color theme="8" tint="-0.24997711111789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 applyBorder="1" applyProtection="1"/>
    <xf numFmtId="0" fontId="0" fillId="0" borderId="0" xfId="0" applyFill="1" applyAlignment="1" applyProtection="1">
      <alignment horizontal="left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3" borderId="1" xfId="0" applyFont="1" applyFill="1" applyBorder="1" applyAlignment="1" applyProtection="1">
      <alignment horizontal="center" wrapText="1"/>
    </xf>
    <xf numFmtId="3" fontId="8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7" xfId="0" applyFont="1" applyFill="1" applyBorder="1" applyAlignment="1" applyProtection="1">
      <alignment vertical="center" wrapText="1"/>
    </xf>
    <xf numFmtId="0" fontId="5" fillId="7" borderId="18" xfId="0" applyFont="1" applyFill="1" applyBorder="1" applyAlignment="1" applyProtection="1">
      <alignment vertical="center" wrapText="1"/>
    </xf>
    <xf numFmtId="0" fontId="5" fillId="7" borderId="19" xfId="0" applyFont="1" applyFill="1" applyBorder="1" applyAlignment="1" applyProtection="1">
      <alignment vertical="center" wrapText="1"/>
    </xf>
    <xf numFmtId="0" fontId="7" fillId="6" borderId="20" xfId="0" applyFont="1" applyFill="1" applyBorder="1" applyAlignment="1" applyProtection="1">
      <alignment horizontal="center" vertical="center" wrapText="1"/>
    </xf>
    <xf numFmtId="0" fontId="7" fillId="6" borderId="21" xfId="0" applyFont="1" applyFill="1" applyBorder="1" applyAlignment="1" applyProtection="1">
      <alignment horizontal="center" vertical="center" wrapText="1"/>
    </xf>
    <xf numFmtId="0" fontId="15" fillId="5" borderId="21" xfId="0" applyFont="1" applyFill="1" applyBorder="1" applyAlignment="1" applyProtection="1">
      <alignment horizontal="center" vertical="center" wrapText="1"/>
    </xf>
    <xf numFmtId="0" fontId="16" fillId="5" borderId="21" xfId="0" applyFont="1" applyFill="1" applyBorder="1" applyAlignment="1" applyProtection="1">
      <alignment horizontal="center" vertical="center" wrapText="1"/>
    </xf>
    <xf numFmtId="0" fontId="17" fillId="5" borderId="21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20" fillId="5" borderId="22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164" fontId="11" fillId="3" borderId="28" xfId="0" applyNumberFormat="1" applyFont="1" applyFill="1" applyBorder="1" applyAlignment="1" applyProtection="1">
      <alignment horizontal="center"/>
    </xf>
    <xf numFmtId="164" fontId="10" fillId="3" borderId="15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164" fontId="10" fillId="3" borderId="11" xfId="0" applyNumberFormat="1" applyFont="1" applyFill="1" applyBorder="1" applyAlignment="1" applyProtection="1">
      <alignment horizontal="center" vertical="center"/>
    </xf>
    <xf numFmtId="164" fontId="11" fillId="2" borderId="22" xfId="0" applyNumberFormat="1" applyFont="1" applyFill="1" applyBorder="1" applyAlignment="1" applyProtection="1">
      <alignment horizontal="center"/>
    </xf>
    <xf numFmtId="164" fontId="11" fillId="2" borderId="29" xfId="0" applyNumberFormat="1" applyFont="1" applyFill="1" applyBorder="1" applyAlignment="1" applyProtection="1">
      <alignment horizontal="center"/>
    </xf>
    <xf numFmtId="0" fontId="21" fillId="5" borderId="21" xfId="0" applyFont="1" applyFill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3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indent="1"/>
    </xf>
    <xf numFmtId="0" fontId="6" fillId="0" borderId="0" xfId="0" applyFont="1" applyProtection="1"/>
    <xf numFmtId="164" fontId="6" fillId="0" borderId="0" xfId="0" applyNumberFormat="1" applyFont="1" applyProtection="1"/>
    <xf numFmtId="0" fontId="6" fillId="0" borderId="0" xfId="0" applyFont="1" applyAlignment="1" applyProtection="1">
      <alignment horizontal="center"/>
    </xf>
    <xf numFmtId="14" fontId="12" fillId="0" borderId="0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16" xfId="0" applyFont="1" applyBorder="1" applyAlignment="1" applyProtection="1">
      <alignment horizontal="left"/>
      <protection locked="0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7" borderId="18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center" wrapText="1"/>
    </xf>
    <xf numFmtId="0" fontId="11" fillId="2" borderId="13" xfId="0" applyFont="1" applyFill="1" applyBorder="1" applyAlignment="1" applyProtection="1">
      <alignment horizontal="center" wrapText="1"/>
    </xf>
    <xf numFmtId="0" fontId="11" fillId="2" borderId="23" xfId="0" applyFont="1" applyFill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/>
    </xf>
    <xf numFmtId="0" fontId="9" fillId="3" borderId="26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left" vertical="center" wrapText="1"/>
    </xf>
    <xf numFmtId="0" fontId="9" fillId="3" borderId="27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4" fillId="0" borderId="0" xfId="6" applyBorder="1" applyAlignment="1" applyProtection="1">
      <alignment horizontal="left" vertical="center"/>
      <protection locked="0"/>
    </xf>
    <xf numFmtId="0" fontId="14" fillId="0" borderId="16" xfId="6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/>
    <xf numFmtId="0" fontId="0" fillId="4" borderId="0" xfId="0" applyFill="1" applyBorder="1" applyAlignment="1" applyProtection="1"/>
    <xf numFmtId="0" fontId="0" fillId="4" borderId="10" xfId="0" applyFill="1" applyBorder="1" applyAlignment="1" applyProtection="1"/>
    <xf numFmtId="0" fontId="5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/>
    <xf numFmtId="0" fontId="0" fillId="4" borderId="2" xfId="0" applyFill="1" applyBorder="1" applyAlignment="1" applyProtection="1"/>
    <xf numFmtId="0" fontId="0" fillId="4" borderId="9" xfId="0" applyFill="1" applyBorder="1" applyAlignment="1" applyProtection="1"/>
    <xf numFmtId="0" fontId="6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5" fillId="7" borderId="19" xfId="0" applyFont="1" applyFill="1" applyBorder="1" applyAlignment="1" applyProtection="1">
      <alignment horizontal="left" vertical="center" wrapText="1"/>
    </xf>
  </cellXfs>
  <cellStyles count="7">
    <cellStyle name="Currency 10" xfId="5" xr:uid="{00000000-0005-0000-0000-000000000000}"/>
    <cellStyle name="Hyperlink" xfId="6" builtinId="8"/>
    <cellStyle name="Normal" xfId="0" builtinId="0"/>
    <cellStyle name="Normal 2" xfId="1" xr:uid="{00000000-0005-0000-0000-000002000000}"/>
    <cellStyle name="Normal 21" xfId="4" xr:uid="{00000000-0005-0000-0000-000003000000}"/>
    <cellStyle name="Normal 3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D51"/>
  <sheetViews>
    <sheetView tabSelected="1" zoomScale="70" zoomScaleNormal="70" workbookViewId="0">
      <selection activeCell="G20" sqref="G20"/>
    </sheetView>
  </sheetViews>
  <sheetFormatPr defaultColWidth="8.7109375" defaultRowHeight="15" x14ac:dyDescent="0.25"/>
  <cols>
    <col min="1" max="1" width="7.85546875" style="3" bestFit="1" customWidth="1"/>
    <col min="2" max="2" width="29.5703125" style="3" customWidth="1"/>
    <col min="3" max="3" width="25.5703125" style="7" customWidth="1"/>
    <col min="4" max="4" width="45.5703125" style="3" customWidth="1"/>
    <col min="5" max="5" width="13.5703125" style="3" customWidth="1"/>
    <col min="6" max="6" width="14.85546875" style="3" customWidth="1"/>
    <col min="7" max="7" width="20.5703125" style="3" customWidth="1"/>
    <col min="8" max="8" width="24.42578125" style="3" customWidth="1"/>
    <col min="9" max="11" width="20.5703125" style="3" customWidth="1"/>
    <col min="12" max="12" width="20.7109375" style="3" customWidth="1"/>
    <col min="13" max="13" width="21.7109375" style="3" customWidth="1"/>
    <col min="14" max="14" width="20.7109375" style="3" customWidth="1"/>
    <col min="15" max="16" width="21.7109375" style="3" customWidth="1"/>
    <col min="17" max="17" width="24.85546875" style="3" customWidth="1"/>
    <col min="18" max="18" width="21.42578125" style="3" customWidth="1"/>
    <col min="19" max="16384" width="8.7109375" style="3"/>
  </cols>
  <sheetData>
    <row r="1" spans="1:17" s="1" customFormat="1" ht="21" customHeight="1" x14ac:dyDescent="0.3">
      <c r="A1" s="64" t="s">
        <v>3</v>
      </c>
      <c r="B1" s="65"/>
      <c r="C1" s="65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1" customFormat="1" ht="21" customHeight="1" x14ac:dyDescent="0.3">
      <c r="A2" s="60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17" s="1" customFormat="1" ht="21" customHeight="1" x14ac:dyDescent="0.3">
      <c r="A3" s="60" t="s">
        <v>2</v>
      </c>
      <c r="B3" s="61"/>
      <c r="C3" s="61"/>
      <c r="D3" s="61"/>
      <c r="E3" s="61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</row>
    <row r="4" spans="1:17" s="2" customFormat="1" ht="7.5" customHeight="1" thickBot="1" x14ac:dyDescent="0.35">
      <c r="A4" s="60"/>
      <c r="B4" s="68"/>
      <c r="C4" s="68"/>
      <c r="D4" s="68"/>
      <c r="E4" s="68"/>
      <c r="F4" s="68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</row>
    <row r="5" spans="1:17" s="2" customFormat="1" ht="46.5" customHeight="1" thickBot="1" x14ac:dyDescent="0.3">
      <c r="A5" s="14"/>
      <c r="B5" s="48" t="s">
        <v>52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71"/>
    </row>
    <row r="6" spans="1:17" ht="77.45" customHeight="1" x14ac:dyDescent="0.25">
      <c r="A6" s="17" t="s">
        <v>9</v>
      </c>
      <c r="B6" s="18" t="s">
        <v>8</v>
      </c>
      <c r="C6" s="18" t="s">
        <v>10</v>
      </c>
      <c r="D6" s="18" t="s">
        <v>11</v>
      </c>
      <c r="E6" s="18" t="s">
        <v>43</v>
      </c>
      <c r="F6" s="18" t="s">
        <v>12</v>
      </c>
      <c r="G6" s="19" t="s">
        <v>13</v>
      </c>
      <c r="H6" s="19" t="s">
        <v>50</v>
      </c>
      <c r="I6" s="20" t="s">
        <v>61</v>
      </c>
      <c r="J6" s="20" t="s">
        <v>54</v>
      </c>
      <c r="K6" s="22" t="s">
        <v>55</v>
      </c>
      <c r="L6" s="22" t="s">
        <v>56</v>
      </c>
      <c r="M6" s="31" t="s">
        <v>57</v>
      </c>
      <c r="N6" s="31" t="s">
        <v>58</v>
      </c>
      <c r="O6" s="21" t="s">
        <v>59</v>
      </c>
      <c r="P6" s="21" t="s">
        <v>60</v>
      </c>
      <c r="Q6" s="23" t="s">
        <v>51</v>
      </c>
    </row>
    <row r="7" spans="1:17" ht="30" customHeight="1" x14ac:dyDescent="0.25">
      <c r="A7" s="11">
        <v>1</v>
      </c>
      <c r="B7" s="8" t="s">
        <v>14</v>
      </c>
      <c r="C7" s="8" t="s">
        <v>15</v>
      </c>
      <c r="D7" s="10" t="s">
        <v>29</v>
      </c>
      <c r="E7" s="10" t="s">
        <v>0</v>
      </c>
      <c r="F7" s="9">
        <v>25</v>
      </c>
      <c r="G7" s="13"/>
      <c r="H7" s="33">
        <f t="shared" ref="H7:H20" si="0">F7*G7</f>
        <v>0</v>
      </c>
      <c r="I7" s="33">
        <f>G7</f>
        <v>0</v>
      </c>
      <c r="J7" s="33">
        <f>I7*F7</f>
        <v>0</v>
      </c>
      <c r="K7" s="33">
        <f>G7</f>
        <v>0</v>
      </c>
      <c r="L7" s="33">
        <f>K7*F7</f>
        <v>0</v>
      </c>
      <c r="M7" s="33">
        <f>G7</f>
        <v>0</v>
      </c>
      <c r="N7" s="33">
        <f>M7*F7</f>
        <v>0</v>
      </c>
      <c r="O7" s="33">
        <f>G7</f>
        <v>0</v>
      </c>
      <c r="P7" s="32">
        <f>O7*F7</f>
        <v>0</v>
      </c>
      <c r="Q7" s="28">
        <f>H7+J7+L7+N7+P7</f>
        <v>0</v>
      </c>
    </row>
    <row r="8" spans="1:17" ht="30" customHeight="1" x14ac:dyDescent="0.25">
      <c r="A8" s="11">
        <v>2</v>
      </c>
      <c r="B8" s="8" t="s">
        <v>14</v>
      </c>
      <c r="C8" s="8" t="s">
        <v>16</v>
      </c>
      <c r="D8" s="10" t="s">
        <v>30</v>
      </c>
      <c r="E8" s="10" t="s">
        <v>0</v>
      </c>
      <c r="F8" s="10">
        <v>30</v>
      </c>
      <c r="G8" s="13"/>
      <c r="H8" s="33">
        <f t="shared" si="0"/>
        <v>0</v>
      </c>
      <c r="I8" s="33">
        <f t="shared" ref="I8:I20" si="1">G8</f>
        <v>0</v>
      </c>
      <c r="J8" s="33">
        <f>I8*F8</f>
        <v>0</v>
      </c>
      <c r="K8" s="33">
        <f t="shared" ref="K8:K20" si="2">G8</f>
        <v>0</v>
      </c>
      <c r="L8" s="33">
        <f t="shared" ref="L8:L20" si="3">K8*F8</f>
        <v>0</v>
      </c>
      <c r="M8" s="33">
        <f t="shared" ref="M8:M20" si="4">G8</f>
        <v>0</v>
      </c>
      <c r="N8" s="33">
        <f t="shared" ref="N8:N20" si="5">M8*F8</f>
        <v>0</v>
      </c>
      <c r="O8" s="33">
        <f t="shared" ref="O8:O20" si="6">G8</f>
        <v>0</v>
      </c>
      <c r="P8" s="32">
        <f t="shared" ref="P8:P20" si="7">O8*F8</f>
        <v>0</v>
      </c>
      <c r="Q8" s="28">
        <f t="shared" ref="Q8:Q20" si="8">H8+J8+L8+N8+P8</f>
        <v>0</v>
      </c>
    </row>
    <row r="9" spans="1:17" ht="30" customHeight="1" x14ac:dyDescent="0.25">
      <c r="A9" s="11">
        <v>3</v>
      </c>
      <c r="B9" s="8" t="s">
        <v>14</v>
      </c>
      <c r="C9" s="8" t="s">
        <v>17</v>
      </c>
      <c r="D9" s="10" t="s">
        <v>31</v>
      </c>
      <c r="E9" s="10" t="s">
        <v>0</v>
      </c>
      <c r="F9" s="10">
        <v>40</v>
      </c>
      <c r="G9" s="13"/>
      <c r="H9" s="33">
        <f t="shared" si="0"/>
        <v>0</v>
      </c>
      <c r="I9" s="33">
        <f t="shared" si="1"/>
        <v>0</v>
      </c>
      <c r="J9" s="33">
        <f t="shared" ref="J9:J13" si="9">I9*F9</f>
        <v>0</v>
      </c>
      <c r="K9" s="33">
        <f t="shared" si="2"/>
        <v>0</v>
      </c>
      <c r="L9" s="33">
        <f t="shared" si="3"/>
        <v>0</v>
      </c>
      <c r="M9" s="33">
        <f t="shared" si="4"/>
        <v>0</v>
      </c>
      <c r="N9" s="33">
        <f t="shared" si="5"/>
        <v>0</v>
      </c>
      <c r="O9" s="33">
        <f t="shared" si="6"/>
        <v>0</v>
      </c>
      <c r="P9" s="32">
        <f t="shared" si="7"/>
        <v>0</v>
      </c>
      <c r="Q9" s="28">
        <f t="shared" si="8"/>
        <v>0</v>
      </c>
    </row>
    <row r="10" spans="1:17" ht="30" customHeight="1" x14ac:dyDescent="0.25">
      <c r="A10" s="11">
        <v>4</v>
      </c>
      <c r="B10" s="8" t="s">
        <v>14</v>
      </c>
      <c r="C10" s="8" t="s">
        <v>18</v>
      </c>
      <c r="D10" s="10" t="s">
        <v>32</v>
      </c>
      <c r="E10" s="10" t="s">
        <v>0</v>
      </c>
      <c r="F10" s="10">
        <v>1</v>
      </c>
      <c r="G10" s="13"/>
      <c r="H10" s="33">
        <f t="shared" si="0"/>
        <v>0</v>
      </c>
      <c r="I10" s="33">
        <f t="shared" si="1"/>
        <v>0</v>
      </c>
      <c r="J10" s="33">
        <f t="shared" si="9"/>
        <v>0</v>
      </c>
      <c r="K10" s="33">
        <f t="shared" si="2"/>
        <v>0</v>
      </c>
      <c r="L10" s="33">
        <f t="shared" si="3"/>
        <v>0</v>
      </c>
      <c r="M10" s="33">
        <f t="shared" si="4"/>
        <v>0</v>
      </c>
      <c r="N10" s="33">
        <f t="shared" si="5"/>
        <v>0</v>
      </c>
      <c r="O10" s="33">
        <f t="shared" si="6"/>
        <v>0</v>
      </c>
      <c r="P10" s="32">
        <f t="shared" si="7"/>
        <v>0</v>
      </c>
      <c r="Q10" s="28">
        <f t="shared" si="8"/>
        <v>0</v>
      </c>
    </row>
    <row r="11" spans="1:17" ht="30" customHeight="1" x14ac:dyDescent="0.25">
      <c r="A11" s="11">
        <v>5</v>
      </c>
      <c r="B11" s="8" t="s">
        <v>14</v>
      </c>
      <c r="C11" s="8" t="s">
        <v>19</v>
      </c>
      <c r="D11" s="10" t="s">
        <v>33</v>
      </c>
      <c r="E11" s="10" t="s">
        <v>0</v>
      </c>
      <c r="F11" s="10">
        <v>40</v>
      </c>
      <c r="G11" s="13"/>
      <c r="H11" s="33">
        <f t="shared" si="0"/>
        <v>0</v>
      </c>
      <c r="I11" s="33">
        <f t="shared" si="1"/>
        <v>0</v>
      </c>
      <c r="J11" s="33">
        <f t="shared" si="9"/>
        <v>0</v>
      </c>
      <c r="K11" s="33">
        <f t="shared" si="2"/>
        <v>0</v>
      </c>
      <c r="L11" s="33">
        <f t="shared" si="3"/>
        <v>0</v>
      </c>
      <c r="M11" s="33">
        <f t="shared" si="4"/>
        <v>0</v>
      </c>
      <c r="N11" s="33">
        <f t="shared" si="5"/>
        <v>0</v>
      </c>
      <c r="O11" s="33">
        <f t="shared" si="6"/>
        <v>0</v>
      </c>
      <c r="P11" s="32">
        <f t="shared" si="7"/>
        <v>0</v>
      </c>
      <c r="Q11" s="28">
        <f t="shared" si="8"/>
        <v>0</v>
      </c>
    </row>
    <row r="12" spans="1:17" ht="30" customHeight="1" x14ac:dyDescent="0.25">
      <c r="A12" s="11">
        <v>6</v>
      </c>
      <c r="B12" s="8" t="s">
        <v>14</v>
      </c>
      <c r="C12" s="8" t="s">
        <v>20</v>
      </c>
      <c r="D12" s="10" t="s">
        <v>34</v>
      </c>
      <c r="E12" s="10" t="s">
        <v>0</v>
      </c>
      <c r="F12" s="10">
        <v>5</v>
      </c>
      <c r="G12" s="13"/>
      <c r="H12" s="33">
        <f t="shared" si="0"/>
        <v>0</v>
      </c>
      <c r="I12" s="33">
        <f t="shared" si="1"/>
        <v>0</v>
      </c>
      <c r="J12" s="33">
        <f t="shared" si="9"/>
        <v>0</v>
      </c>
      <c r="K12" s="33">
        <f t="shared" si="2"/>
        <v>0</v>
      </c>
      <c r="L12" s="33">
        <f t="shared" si="3"/>
        <v>0</v>
      </c>
      <c r="M12" s="33">
        <f t="shared" si="4"/>
        <v>0</v>
      </c>
      <c r="N12" s="33">
        <f t="shared" si="5"/>
        <v>0</v>
      </c>
      <c r="O12" s="33">
        <f t="shared" si="6"/>
        <v>0</v>
      </c>
      <c r="P12" s="32">
        <f t="shared" si="7"/>
        <v>0</v>
      </c>
      <c r="Q12" s="28">
        <f t="shared" si="8"/>
        <v>0</v>
      </c>
    </row>
    <row r="13" spans="1:17" ht="30" customHeight="1" x14ac:dyDescent="0.25">
      <c r="A13" s="11">
        <v>7</v>
      </c>
      <c r="B13" s="8" t="s">
        <v>14</v>
      </c>
      <c r="C13" s="8" t="s">
        <v>21</v>
      </c>
      <c r="D13" s="10" t="s">
        <v>35</v>
      </c>
      <c r="E13" s="10" t="s">
        <v>0</v>
      </c>
      <c r="F13" s="10">
        <v>1</v>
      </c>
      <c r="G13" s="13"/>
      <c r="H13" s="33">
        <f t="shared" si="0"/>
        <v>0</v>
      </c>
      <c r="I13" s="33">
        <f t="shared" si="1"/>
        <v>0</v>
      </c>
      <c r="J13" s="33">
        <f t="shared" si="9"/>
        <v>0</v>
      </c>
      <c r="K13" s="33">
        <f t="shared" si="2"/>
        <v>0</v>
      </c>
      <c r="L13" s="33">
        <f t="shared" si="3"/>
        <v>0</v>
      </c>
      <c r="M13" s="33">
        <f t="shared" si="4"/>
        <v>0</v>
      </c>
      <c r="N13" s="33">
        <f t="shared" si="5"/>
        <v>0</v>
      </c>
      <c r="O13" s="33">
        <f t="shared" si="6"/>
        <v>0</v>
      </c>
      <c r="P13" s="32">
        <f t="shared" si="7"/>
        <v>0</v>
      </c>
      <c r="Q13" s="28">
        <f t="shared" si="8"/>
        <v>0</v>
      </c>
    </row>
    <row r="14" spans="1:17" ht="30" customHeight="1" x14ac:dyDescent="0.25">
      <c r="A14" s="11">
        <v>8</v>
      </c>
      <c r="B14" s="8" t="s">
        <v>14</v>
      </c>
      <c r="C14" s="8" t="s">
        <v>22</v>
      </c>
      <c r="D14" s="10" t="s">
        <v>36</v>
      </c>
      <c r="E14" s="10" t="s">
        <v>0</v>
      </c>
      <c r="F14" s="10">
        <v>1</v>
      </c>
      <c r="G14" s="13"/>
      <c r="H14" s="33">
        <f t="shared" si="0"/>
        <v>0</v>
      </c>
      <c r="I14" s="33">
        <f t="shared" si="1"/>
        <v>0</v>
      </c>
      <c r="J14" s="33">
        <f t="shared" ref="J14:J20" si="10">I14*F14</f>
        <v>0</v>
      </c>
      <c r="K14" s="33">
        <f t="shared" si="2"/>
        <v>0</v>
      </c>
      <c r="L14" s="33">
        <f t="shared" si="3"/>
        <v>0</v>
      </c>
      <c r="M14" s="33">
        <f t="shared" si="4"/>
        <v>0</v>
      </c>
      <c r="N14" s="33">
        <f t="shared" si="5"/>
        <v>0</v>
      </c>
      <c r="O14" s="33">
        <f t="shared" si="6"/>
        <v>0</v>
      </c>
      <c r="P14" s="32">
        <f t="shared" si="7"/>
        <v>0</v>
      </c>
      <c r="Q14" s="28">
        <f t="shared" si="8"/>
        <v>0</v>
      </c>
    </row>
    <row r="15" spans="1:17" ht="30" customHeight="1" x14ac:dyDescent="0.25">
      <c r="A15" s="11">
        <v>9</v>
      </c>
      <c r="B15" s="8" t="s">
        <v>14</v>
      </c>
      <c r="C15" s="8" t="s">
        <v>23</v>
      </c>
      <c r="D15" s="10" t="s">
        <v>37</v>
      </c>
      <c r="E15" s="10" t="s">
        <v>0</v>
      </c>
      <c r="F15" s="10">
        <v>2</v>
      </c>
      <c r="G15" s="13"/>
      <c r="H15" s="33">
        <f t="shared" si="0"/>
        <v>0</v>
      </c>
      <c r="I15" s="33">
        <f t="shared" si="1"/>
        <v>0</v>
      </c>
      <c r="J15" s="33">
        <f>I15*F15</f>
        <v>0</v>
      </c>
      <c r="K15" s="33">
        <f t="shared" si="2"/>
        <v>0</v>
      </c>
      <c r="L15" s="33">
        <f t="shared" si="3"/>
        <v>0</v>
      </c>
      <c r="M15" s="33">
        <f t="shared" si="4"/>
        <v>0</v>
      </c>
      <c r="N15" s="33">
        <f t="shared" si="5"/>
        <v>0</v>
      </c>
      <c r="O15" s="33">
        <f t="shared" si="6"/>
        <v>0</v>
      </c>
      <c r="P15" s="32">
        <f t="shared" si="7"/>
        <v>0</v>
      </c>
      <c r="Q15" s="28">
        <f t="shared" si="8"/>
        <v>0</v>
      </c>
    </row>
    <row r="16" spans="1:17" ht="30" customHeight="1" x14ac:dyDescent="0.25">
      <c r="A16" s="11">
        <v>10</v>
      </c>
      <c r="B16" s="8" t="s">
        <v>14</v>
      </c>
      <c r="C16" s="8" t="s">
        <v>24</v>
      </c>
      <c r="D16" s="10" t="s">
        <v>38</v>
      </c>
      <c r="E16" s="10" t="s">
        <v>0</v>
      </c>
      <c r="F16" s="10">
        <v>1</v>
      </c>
      <c r="G16" s="13"/>
      <c r="H16" s="33">
        <f t="shared" si="0"/>
        <v>0</v>
      </c>
      <c r="I16" s="33">
        <f t="shared" si="1"/>
        <v>0</v>
      </c>
      <c r="J16" s="33">
        <f t="shared" si="10"/>
        <v>0</v>
      </c>
      <c r="K16" s="33">
        <f t="shared" si="2"/>
        <v>0</v>
      </c>
      <c r="L16" s="33">
        <f t="shared" si="3"/>
        <v>0</v>
      </c>
      <c r="M16" s="33">
        <f t="shared" si="4"/>
        <v>0</v>
      </c>
      <c r="N16" s="33">
        <f t="shared" si="5"/>
        <v>0</v>
      </c>
      <c r="O16" s="33">
        <f t="shared" si="6"/>
        <v>0</v>
      </c>
      <c r="P16" s="32">
        <f t="shared" si="7"/>
        <v>0</v>
      </c>
      <c r="Q16" s="28">
        <f t="shared" si="8"/>
        <v>0</v>
      </c>
    </row>
    <row r="17" spans="1:1642" ht="30" customHeight="1" x14ac:dyDescent="0.25">
      <c r="A17" s="11">
        <v>11</v>
      </c>
      <c r="B17" s="8" t="s">
        <v>14</v>
      </c>
      <c r="C17" s="8" t="s">
        <v>25</v>
      </c>
      <c r="D17" s="10" t="s">
        <v>39</v>
      </c>
      <c r="E17" s="10" t="s">
        <v>0</v>
      </c>
      <c r="F17" s="10">
        <v>4</v>
      </c>
      <c r="G17" s="13"/>
      <c r="H17" s="33">
        <f t="shared" si="0"/>
        <v>0</v>
      </c>
      <c r="I17" s="33">
        <f t="shared" si="1"/>
        <v>0</v>
      </c>
      <c r="J17" s="33">
        <f t="shared" si="10"/>
        <v>0</v>
      </c>
      <c r="K17" s="33">
        <f t="shared" si="2"/>
        <v>0</v>
      </c>
      <c r="L17" s="33">
        <f t="shared" si="3"/>
        <v>0</v>
      </c>
      <c r="M17" s="33">
        <f t="shared" si="4"/>
        <v>0</v>
      </c>
      <c r="N17" s="33">
        <f t="shared" si="5"/>
        <v>0</v>
      </c>
      <c r="O17" s="33">
        <f t="shared" si="6"/>
        <v>0</v>
      </c>
      <c r="P17" s="32">
        <f t="shared" si="7"/>
        <v>0</v>
      </c>
      <c r="Q17" s="28">
        <f t="shared" si="8"/>
        <v>0</v>
      </c>
    </row>
    <row r="18" spans="1:1642" ht="30" customHeight="1" x14ac:dyDescent="0.25">
      <c r="A18" s="11">
        <v>12</v>
      </c>
      <c r="B18" s="8" t="s">
        <v>14</v>
      </c>
      <c r="C18" s="8" t="s">
        <v>26</v>
      </c>
      <c r="D18" s="10" t="s">
        <v>40</v>
      </c>
      <c r="E18" s="10" t="s">
        <v>0</v>
      </c>
      <c r="F18" s="10">
        <v>4</v>
      </c>
      <c r="G18" s="13"/>
      <c r="H18" s="33">
        <f t="shared" si="0"/>
        <v>0</v>
      </c>
      <c r="I18" s="33">
        <f t="shared" si="1"/>
        <v>0</v>
      </c>
      <c r="J18" s="33">
        <f t="shared" si="10"/>
        <v>0</v>
      </c>
      <c r="K18" s="33">
        <f t="shared" si="2"/>
        <v>0</v>
      </c>
      <c r="L18" s="33">
        <f t="shared" si="3"/>
        <v>0</v>
      </c>
      <c r="M18" s="33">
        <f t="shared" si="4"/>
        <v>0</v>
      </c>
      <c r="N18" s="33">
        <f t="shared" si="5"/>
        <v>0</v>
      </c>
      <c r="O18" s="33">
        <f t="shared" si="6"/>
        <v>0</v>
      </c>
      <c r="P18" s="32">
        <f t="shared" si="7"/>
        <v>0</v>
      </c>
      <c r="Q18" s="28">
        <f t="shared" si="8"/>
        <v>0</v>
      </c>
    </row>
    <row r="19" spans="1:1642" ht="30" customHeight="1" x14ac:dyDescent="0.25">
      <c r="A19" s="11">
        <v>13</v>
      </c>
      <c r="B19" s="8" t="s">
        <v>14</v>
      </c>
      <c r="C19" s="8" t="s">
        <v>27</v>
      </c>
      <c r="D19" s="10" t="s">
        <v>41</v>
      </c>
      <c r="E19" s="10" t="s">
        <v>0</v>
      </c>
      <c r="F19" s="10">
        <v>1</v>
      </c>
      <c r="G19" s="13"/>
      <c r="H19" s="33">
        <f t="shared" si="0"/>
        <v>0</v>
      </c>
      <c r="I19" s="33">
        <f t="shared" si="1"/>
        <v>0</v>
      </c>
      <c r="J19" s="33">
        <f t="shared" si="10"/>
        <v>0</v>
      </c>
      <c r="K19" s="33">
        <f t="shared" si="2"/>
        <v>0</v>
      </c>
      <c r="L19" s="33">
        <f t="shared" si="3"/>
        <v>0</v>
      </c>
      <c r="M19" s="33">
        <f t="shared" si="4"/>
        <v>0</v>
      </c>
      <c r="N19" s="33">
        <f t="shared" si="5"/>
        <v>0</v>
      </c>
      <c r="O19" s="33">
        <f t="shared" si="6"/>
        <v>0</v>
      </c>
      <c r="P19" s="32">
        <f t="shared" si="7"/>
        <v>0</v>
      </c>
      <c r="Q19" s="28">
        <f t="shared" si="8"/>
        <v>0</v>
      </c>
    </row>
    <row r="20" spans="1:1642" ht="30" customHeight="1" x14ac:dyDescent="0.25">
      <c r="A20" s="11">
        <v>14</v>
      </c>
      <c r="B20" s="8" t="s">
        <v>14</v>
      </c>
      <c r="C20" s="8" t="s">
        <v>28</v>
      </c>
      <c r="D20" s="10" t="s">
        <v>42</v>
      </c>
      <c r="E20" s="10" t="s">
        <v>0</v>
      </c>
      <c r="F20" s="10">
        <v>4</v>
      </c>
      <c r="G20" s="13"/>
      <c r="H20" s="33">
        <f t="shared" si="0"/>
        <v>0</v>
      </c>
      <c r="I20" s="33">
        <f t="shared" si="1"/>
        <v>0</v>
      </c>
      <c r="J20" s="33">
        <f t="shared" si="10"/>
        <v>0</v>
      </c>
      <c r="K20" s="33">
        <f t="shared" si="2"/>
        <v>0</v>
      </c>
      <c r="L20" s="33">
        <f t="shared" si="3"/>
        <v>0</v>
      </c>
      <c r="M20" s="33">
        <f t="shared" si="4"/>
        <v>0</v>
      </c>
      <c r="N20" s="33">
        <f t="shared" si="5"/>
        <v>0</v>
      </c>
      <c r="O20" s="33">
        <f t="shared" si="6"/>
        <v>0</v>
      </c>
      <c r="P20" s="32">
        <f t="shared" si="7"/>
        <v>0</v>
      </c>
      <c r="Q20" s="28">
        <f t="shared" si="8"/>
        <v>0</v>
      </c>
    </row>
    <row r="21" spans="1:1642" ht="39.75" customHeight="1" thickBot="1" x14ac:dyDescent="0.3">
      <c r="A21" s="45">
        <v>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26"/>
    </row>
    <row r="22" spans="1:1642" ht="45.75" customHeight="1" thickBot="1" x14ac:dyDescent="0.3">
      <c r="A22" s="14"/>
      <c r="B22" s="48" t="s">
        <v>48</v>
      </c>
      <c r="C22" s="48"/>
      <c r="D22" s="48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</row>
    <row r="23" spans="1:1642" s="12" customFormat="1" ht="51" customHeight="1" thickBot="1" x14ac:dyDescent="0.3">
      <c r="A23" s="24">
        <v>15</v>
      </c>
      <c r="B23" s="53" t="s">
        <v>53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25">
        <v>1000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  <c r="AKO23" s="27"/>
      <c r="AKP23" s="27"/>
      <c r="AKQ23" s="27"/>
      <c r="AKR23" s="27"/>
      <c r="AKS23" s="27"/>
      <c r="AKT23" s="27"/>
      <c r="AKU23" s="27"/>
      <c r="AKV23" s="27"/>
      <c r="AKW23" s="27"/>
      <c r="AKX23" s="27"/>
      <c r="AKY23" s="27"/>
      <c r="AKZ23" s="27"/>
      <c r="ALA23" s="27"/>
      <c r="ALB23" s="27"/>
      <c r="ALC23" s="27"/>
      <c r="ALD23" s="27"/>
      <c r="ALE23" s="27"/>
      <c r="ALF23" s="27"/>
      <c r="ALG23" s="27"/>
      <c r="ALH23" s="27"/>
      <c r="ALI23" s="27"/>
      <c r="ALJ23" s="27"/>
      <c r="ALK23" s="27"/>
      <c r="ALL23" s="27"/>
      <c r="ALM23" s="27"/>
      <c r="ALN23" s="27"/>
      <c r="ALO23" s="27"/>
      <c r="ALP23" s="27"/>
      <c r="ALQ23" s="27"/>
      <c r="ALR23" s="27"/>
      <c r="ALS23" s="27"/>
      <c r="ALT23" s="27"/>
      <c r="ALU23" s="27"/>
      <c r="ALV23" s="27"/>
      <c r="ALW23" s="27"/>
      <c r="ALX23" s="27"/>
      <c r="ALY23" s="27"/>
      <c r="ALZ23" s="27"/>
      <c r="AMA23" s="27"/>
      <c r="AMB23" s="27"/>
      <c r="AMC23" s="27"/>
      <c r="AMD23" s="27"/>
      <c r="AME23" s="27"/>
      <c r="AMF23" s="27"/>
      <c r="AMG23" s="27"/>
      <c r="AMH23" s="27"/>
      <c r="AMI23" s="27"/>
      <c r="AMJ23" s="27"/>
      <c r="AMK23" s="27"/>
      <c r="AML23" s="27"/>
      <c r="AMM23" s="27"/>
      <c r="AMN23" s="27"/>
      <c r="AMO23" s="27"/>
      <c r="AMP23" s="27"/>
      <c r="AMQ23" s="27"/>
      <c r="AMR23" s="27"/>
      <c r="AMS23" s="27"/>
      <c r="AMT23" s="27"/>
      <c r="AMU23" s="27"/>
      <c r="AMV23" s="27"/>
      <c r="AMW23" s="27"/>
      <c r="AMX23" s="27"/>
      <c r="AMY23" s="27"/>
      <c r="AMZ23" s="27"/>
      <c r="ANA23" s="27"/>
      <c r="ANB23" s="27"/>
      <c r="ANC23" s="27"/>
      <c r="AND23" s="27"/>
      <c r="ANE23" s="27"/>
      <c r="ANF23" s="27"/>
      <c r="ANG23" s="27"/>
      <c r="ANH23" s="27"/>
      <c r="ANI23" s="27"/>
      <c r="ANJ23" s="27"/>
      <c r="ANK23" s="27"/>
      <c r="ANL23" s="27"/>
      <c r="ANM23" s="27"/>
      <c r="ANN23" s="27"/>
      <c r="ANO23" s="27"/>
      <c r="ANP23" s="27"/>
      <c r="ANQ23" s="27"/>
      <c r="ANR23" s="27"/>
      <c r="ANS23" s="27"/>
      <c r="ANT23" s="27"/>
      <c r="ANU23" s="27"/>
      <c r="ANV23" s="27"/>
      <c r="ANW23" s="27"/>
      <c r="ANX23" s="27"/>
      <c r="ANY23" s="27"/>
      <c r="ANZ23" s="27"/>
      <c r="AOA23" s="27"/>
      <c r="AOB23" s="27"/>
      <c r="AOC23" s="27"/>
      <c r="AOD23" s="27"/>
      <c r="AOE23" s="27"/>
      <c r="AOF23" s="27"/>
      <c r="AOG23" s="27"/>
      <c r="AOH23" s="27"/>
      <c r="AOI23" s="27"/>
      <c r="AOJ23" s="27"/>
      <c r="AOK23" s="27"/>
      <c r="AOL23" s="27"/>
      <c r="AOM23" s="27"/>
      <c r="AON23" s="27"/>
      <c r="AOO23" s="27"/>
      <c r="AOP23" s="27"/>
      <c r="AOQ23" s="27"/>
      <c r="AOR23" s="27"/>
      <c r="AOS23" s="27"/>
      <c r="AOT23" s="27"/>
      <c r="AOU23" s="27"/>
      <c r="AOV23" s="27"/>
      <c r="AOW23" s="27"/>
      <c r="AOX23" s="27"/>
      <c r="AOY23" s="27"/>
      <c r="AOZ23" s="27"/>
      <c r="APA23" s="27"/>
      <c r="APB23" s="27"/>
      <c r="APC23" s="27"/>
      <c r="APD23" s="27"/>
      <c r="APE23" s="27"/>
      <c r="APF23" s="27"/>
      <c r="APG23" s="27"/>
      <c r="APH23" s="27"/>
      <c r="API23" s="27"/>
      <c r="APJ23" s="27"/>
      <c r="APK23" s="27"/>
      <c r="APL23" s="27"/>
      <c r="APM23" s="27"/>
      <c r="APN23" s="27"/>
      <c r="APO23" s="27"/>
      <c r="APP23" s="27"/>
      <c r="APQ23" s="27"/>
      <c r="APR23" s="27"/>
      <c r="APS23" s="27"/>
      <c r="APT23" s="27"/>
      <c r="APU23" s="27"/>
      <c r="APV23" s="27"/>
      <c r="APW23" s="27"/>
      <c r="APX23" s="27"/>
      <c r="APY23" s="27"/>
      <c r="APZ23" s="27"/>
      <c r="AQA23" s="27"/>
      <c r="AQB23" s="27"/>
      <c r="AQC23" s="27"/>
      <c r="AQD23" s="27"/>
      <c r="AQE23" s="27"/>
      <c r="AQF23" s="27"/>
      <c r="AQG23" s="27"/>
      <c r="AQH23" s="27"/>
      <c r="AQI23" s="27"/>
      <c r="AQJ23" s="27"/>
      <c r="AQK23" s="27"/>
      <c r="AQL23" s="27"/>
      <c r="AQM23" s="27"/>
      <c r="AQN23" s="27"/>
      <c r="AQO23" s="27"/>
      <c r="AQP23" s="27"/>
      <c r="AQQ23" s="27"/>
      <c r="AQR23" s="27"/>
      <c r="AQS23" s="27"/>
      <c r="AQT23" s="27"/>
      <c r="AQU23" s="27"/>
      <c r="AQV23" s="27"/>
      <c r="AQW23" s="27"/>
      <c r="AQX23" s="27"/>
      <c r="AQY23" s="27"/>
      <c r="AQZ23" s="27"/>
      <c r="ARA23" s="27"/>
      <c r="ARB23" s="27"/>
      <c r="ARC23" s="27"/>
      <c r="ARD23" s="27"/>
      <c r="ARE23" s="27"/>
      <c r="ARF23" s="27"/>
      <c r="ARG23" s="27"/>
      <c r="ARH23" s="27"/>
      <c r="ARI23" s="27"/>
      <c r="ARJ23" s="27"/>
      <c r="ARK23" s="27"/>
      <c r="ARL23" s="27"/>
      <c r="ARM23" s="27"/>
      <c r="ARN23" s="27"/>
      <c r="ARO23" s="27"/>
      <c r="ARP23" s="27"/>
      <c r="ARQ23" s="27"/>
      <c r="ARR23" s="27"/>
      <c r="ARS23" s="27"/>
      <c r="ART23" s="27"/>
      <c r="ARU23" s="27"/>
      <c r="ARV23" s="27"/>
      <c r="ARW23" s="27"/>
      <c r="ARX23" s="27"/>
      <c r="ARY23" s="27"/>
      <c r="ARZ23" s="27"/>
      <c r="ASA23" s="27"/>
      <c r="ASB23" s="27"/>
      <c r="ASC23" s="27"/>
      <c r="ASD23" s="27"/>
      <c r="ASE23" s="27"/>
      <c r="ASF23" s="27"/>
      <c r="ASG23" s="27"/>
      <c r="ASH23" s="27"/>
      <c r="ASI23" s="27"/>
      <c r="ASJ23" s="27"/>
      <c r="ASK23" s="27"/>
      <c r="ASL23" s="27"/>
      <c r="ASM23" s="27"/>
      <c r="ASN23" s="27"/>
      <c r="ASO23" s="27"/>
      <c r="ASP23" s="27"/>
      <c r="ASQ23" s="27"/>
      <c r="ASR23" s="27"/>
      <c r="ASS23" s="27"/>
      <c r="AST23" s="27"/>
      <c r="ASU23" s="27"/>
      <c r="ASV23" s="27"/>
      <c r="ASW23" s="27"/>
      <c r="ASX23" s="27"/>
      <c r="ASY23" s="27"/>
      <c r="ASZ23" s="27"/>
      <c r="ATA23" s="27"/>
      <c r="ATB23" s="27"/>
      <c r="ATC23" s="27"/>
      <c r="ATD23" s="27"/>
      <c r="ATE23" s="27"/>
      <c r="ATF23" s="27"/>
      <c r="ATG23" s="27"/>
      <c r="ATH23" s="27"/>
      <c r="ATI23" s="27"/>
      <c r="ATJ23" s="27"/>
      <c r="ATK23" s="27"/>
      <c r="ATL23" s="27"/>
      <c r="ATM23" s="27"/>
      <c r="ATN23" s="27"/>
      <c r="ATO23" s="27"/>
      <c r="ATP23" s="27"/>
      <c r="ATQ23" s="27"/>
      <c r="ATR23" s="27"/>
      <c r="ATS23" s="27"/>
      <c r="ATT23" s="27"/>
      <c r="ATU23" s="27"/>
      <c r="ATV23" s="27"/>
      <c r="ATW23" s="27"/>
      <c r="ATX23" s="27"/>
      <c r="ATY23" s="27"/>
      <c r="ATZ23" s="27"/>
      <c r="AUA23" s="27"/>
      <c r="AUB23" s="27"/>
      <c r="AUC23" s="27"/>
      <c r="AUD23" s="27"/>
      <c r="AUE23" s="27"/>
      <c r="AUF23" s="27"/>
      <c r="AUG23" s="27"/>
      <c r="AUH23" s="27"/>
      <c r="AUI23" s="27"/>
      <c r="AUJ23" s="27"/>
      <c r="AUK23" s="27"/>
      <c r="AUL23" s="27"/>
      <c r="AUM23" s="27"/>
      <c r="AUN23" s="27"/>
      <c r="AUO23" s="27"/>
      <c r="AUP23" s="27"/>
      <c r="AUQ23" s="27"/>
      <c r="AUR23" s="27"/>
      <c r="AUS23" s="27"/>
      <c r="AUT23" s="27"/>
      <c r="AUU23" s="27"/>
      <c r="AUV23" s="27"/>
      <c r="AUW23" s="27"/>
      <c r="AUX23" s="27"/>
      <c r="AUY23" s="27"/>
      <c r="AUZ23" s="27"/>
      <c r="AVA23" s="27"/>
      <c r="AVB23" s="27"/>
      <c r="AVC23" s="27"/>
      <c r="AVD23" s="27"/>
      <c r="AVE23" s="27"/>
      <c r="AVF23" s="27"/>
      <c r="AVG23" s="27"/>
      <c r="AVH23" s="27"/>
      <c r="AVI23" s="27"/>
      <c r="AVJ23" s="27"/>
      <c r="AVK23" s="27"/>
      <c r="AVL23" s="27"/>
      <c r="AVM23" s="27"/>
      <c r="AVN23" s="27"/>
      <c r="AVO23" s="27"/>
      <c r="AVP23" s="27"/>
      <c r="AVQ23" s="27"/>
      <c r="AVR23" s="27"/>
      <c r="AVS23" s="27"/>
      <c r="AVT23" s="27"/>
      <c r="AVU23" s="27"/>
      <c r="AVV23" s="27"/>
      <c r="AVW23" s="27"/>
      <c r="AVX23" s="27"/>
      <c r="AVY23" s="27"/>
      <c r="AVZ23" s="27"/>
      <c r="AWA23" s="27"/>
      <c r="AWB23" s="27"/>
      <c r="AWC23" s="27"/>
      <c r="AWD23" s="27"/>
      <c r="AWE23" s="27"/>
      <c r="AWF23" s="27"/>
      <c r="AWG23" s="27"/>
      <c r="AWH23" s="27"/>
      <c r="AWI23" s="27"/>
      <c r="AWJ23" s="27"/>
      <c r="AWK23" s="27"/>
      <c r="AWL23" s="27"/>
      <c r="AWM23" s="27"/>
      <c r="AWN23" s="27"/>
      <c r="AWO23" s="27"/>
      <c r="AWP23" s="27"/>
      <c r="AWQ23" s="27"/>
      <c r="AWR23" s="27"/>
      <c r="AWS23" s="27"/>
      <c r="AWT23" s="27"/>
      <c r="AWU23" s="27"/>
      <c r="AWV23" s="27"/>
      <c r="AWW23" s="27"/>
      <c r="AWX23" s="27"/>
      <c r="AWY23" s="27"/>
      <c r="AWZ23" s="27"/>
      <c r="AXA23" s="27"/>
      <c r="AXB23" s="27"/>
      <c r="AXC23" s="27"/>
      <c r="AXD23" s="27"/>
      <c r="AXE23" s="27"/>
      <c r="AXF23" s="27"/>
      <c r="AXG23" s="27"/>
      <c r="AXH23" s="27"/>
      <c r="AXI23" s="27"/>
      <c r="AXJ23" s="27"/>
      <c r="AXK23" s="27"/>
      <c r="AXL23" s="27"/>
      <c r="AXM23" s="27"/>
      <c r="AXN23" s="27"/>
      <c r="AXO23" s="27"/>
      <c r="AXP23" s="27"/>
      <c r="AXQ23" s="27"/>
      <c r="AXR23" s="27"/>
      <c r="AXS23" s="27"/>
      <c r="AXT23" s="27"/>
      <c r="AXU23" s="27"/>
      <c r="AXV23" s="27"/>
      <c r="AXW23" s="27"/>
      <c r="AXX23" s="27"/>
      <c r="AXY23" s="27"/>
      <c r="AXZ23" s="27"/>
      <c r="AYA23" s="27"/>
      <c r="AYB23" s="27"/>
      <c r="AYC23" s="27"/>
      <c r="AYD23" s="27"/>
      <c r="AYE23" s="27"/>
      <c r="AYF23" s="27"/>
      <c r="AYG23" s="27"/>
      <c r="AYH23" s="27"/>
      <c r="AYI23" s="27"/>
      <c r="AYJ23" s="27"/>
      <c r="AYK23" s="27"/>
      <c r="AYL23" s="27"/>
      <c r="AYM23" s="27"/>
      <c r="AYN23" s="27"/>
      <c r="AYO23" s="27"/>
      <c r="AYP23" s="27"/>
      <c r="AYQ23" s="27"/>
      <c r="AYR23" s="27"/>
      <c r="AYS23" s="27"/>
      <c r="AYT23" s="27"/>
      <c r="AYU23" s="27"/>
      <c r="AYV23" s="27"/>
      <c r="AYW23" s="27"/>
      <c r="AYX23" s="27"/>
      <c r="AYY23" s="27"/>
      <c r="AYZ23" s="27"/>
      <c r="AZA23" s="27"/>
      <c r="AZB23" s="27"/>
      <c r="AZC23" s="27"/>
      <c r="AZD23" s="27"/>
      <c r="AZE23" s="27"/>
      <c r="AZF23" s="27"/>
      <c r="AZG23" s="27"/>
      <c r="AZH23" s="27"/>
      <c r="AZI23" s="27"/>
      <c r="AZJ23" s="27"/>
      <c r="AZK23" s="27"/>
      <c r="AZL23" s="27"/>
      <c r="AZM23" s="27"/>
      <c r="AZN23" s="27"/>
      <c r="AZO23" s="27"/>
      <c r="AZP23" s="27"/>
      <c r="AZQ23" s="27"/>
      <c r="AZR23" s="27"/>
      <c r="AZS23" s="27"/>
      <c r="AZT23" s="27"/>
      <c r="AZU23" s="27"/>
      <c r="AZV23" s="27"/>
      <c r="AZW23" s="27"/>
      <c r="AZX23" s="27"/>
      <c r="AZY23" s="27"/>
      <c r="AZZ23" s="27"/>
      <c r="BAA23" s="27"/>
      <c r="BAB23" s="27"/>
      <c r="BAC23" s="27"/>
      <c r="BAD23" s="27"/>
      <c r="BAE23" s="27"/>
      <c r="BAF23" s="27"/>
      <c r="BAG23" s="27"/>
      <c r="BAH23" s="27"/>
      <c r="BAI23" s="27"/>
      <c r="BAJ23" s="27"/>
      <c r="BAK23" s="27"/>
      <c r="BAL23" s="27"/>
      <c r="BAM23" s="27"/>
      <c r="BAN23" s="27"/>
      <c r="BAO23" s="27"/>
      <c r="BAP23" s="27"/>
      <c r="BAQ23" s="27"/>
      <c r="BAR23" s="27"/>
      <c r="BAS23" s="27"/>
      <c r="BAT23" s="27"/>
      <c r="BAU23" s="27"/>
      <c r="BAV23" s="27"/>
      <c r="BAW23" s="27"/>
      <c r="BAX23" s="27"/>
      <c r="BAY23" s="27"/>
      <c r="BAZ23" s="27"/>
      <c r="BBA23" s="27"/>
      <c r="BBB23" s="27"/>
      <c r="BBC23" s="27"/>
      <c r="BBD23" s="27"/>
      <c r="BBE23" s="27"/>
      <c r="BBF23" s="27"/>
      <c r="BBG23" s="27"/>
      <c r="BBH23" s="27"/>
      <c r="BBI23" s="27"/>
      <c r="BBJ23" s="27"/>
      <c r="BBK23" s="27"/>
      <c r="BBL23" s="27"/>
      <c r="BBM23" s="27"/>
      <c r="BBN23" s="27"/>
      <c r="BBO23" s="27"/>
      <c r="BBP23" s="27"/>
      <c r="BBQ23" s="27"/>
      <c r="BBR23" s="27"/>
      <c r="BBS23" s="27"/>
      <c r="BBT23" s="27"/>
      <c r="BBU23" s="27"/>
      <c r="BBV23" s="27"/>
      <c r="BBW23" s="27"/>
      <c r="BBX23" s="27"/>
      <c r="BBY23" s="27"/>
      <c r="BBZ23" s="27"/>
      <c r="BCA23" s="27"/>
      <c r="BCB23" s="27"/>
      <c r="BCC23" s="27"/>
      <c r="BCD23" s="27"/>
      <c r="BCE23" s="27"/>
      <c r="BCF23" s="27"/>
      <c r="BCG23" s="27"/>
      <c r="BCH23" s="27"/>
      <c r="BCI23" s="27"/>
      <c r="BCJ23" s="27"/>
      <c r="BCK23" s="27"/>
      <c r="BCL23" s="27"/>
      <c r="BCM23" s="27"/>
      <c r="BCN23" s="27"/>
      <c r="BCO23" s="27"/>
      <c r="BCP23" s="27"/>
      <c r="BCQ23" s="27"/>
      <c r="BCR23" s="27"/>
      <c r="BCS23" s="27"/>
      <c r="BCT23" s="27"/>
      <c r="BCU23" s="27"/>
      <c r="BCV23" s="27"/>
      <c r="BCW23" s="27"/>
      <c r="BCX23" s="27"/>
      <c r="BCY23" s="27"/>
      <c r="BCZ23" s="27"/>
      <c r="BDA23" s="27"/>
      <c r="BDB23" s="27"/>
      <c r="BDC23" s="27"/>
      <c r="BDD23" s="27"/>
      <c r="BDE23" s="27"/>
      <c r="BDF23" s="27"/>
      <c r="BDG23" s="27"/>
      <c r="BDH23" s="27"/>
      <c r="BDI23" s="27"/>
      <c r="BDJ23" s="27"/>
      <c r="BDK23" s="27"/>
      <c r="BDL23" s="27"/>
      <c r="BDM23" s="27"/>
      <c r="BDN23" s="27"/>
      <c r="BDO23" s="27"/>
      <c r="BDP23" s="27"/>
      <c r="BDQ23" s="27"/>
      <c r="BDR23" s="27"/>
      <c r="BDS23" s="27"/>
      <c r="BDT23" s="27"/>
      <c r="BDU23" s="27"/>
      <c r="BDV23" s="27"/>
      <c r="BDW23" s="27"/>
      <c r="BDX23" s="27"/>
      <c r="BDY23" s="27"/>
      <c r="BDZ23" s="27"/>
      <c r="BEA23" s="27"/>
      <c r="BEB23" s="27"/>
      <c r="BEC23" s="27"/>
      <c r="BED23" s="27"/>
      <c r="BEE23" s="27"/>
      <c r="BEF23" s="27"/>
      <c r="BEG23" s="27"/>
      <c r="BEH23" s="27"/>
      <c r="BEI23" s="27"/>
      <c r="BEJ23" s="27"/>
      <c r="BEK23" s="27"/>
      <c r="BEL23" s="27"/>
      <c r="BEM23" s="27"/>
      <c r="BEN23" s="27"/>
      <c r="BEO23" s="27"/>
      <c r="BEP23" s="27"/>
      <c r="BEQ23" s="27"/>
      <c r="BER23" s="27"/>
      <c r="BES23" s="27"/>
      <c r="BET23" s="27"/>
      <c r="BEU23" s="27"/>
      <c r="BEV23" s="27"/>
      <c r="BEW23" s="27"/>
      <c r="BEX23" s="27"/>
      <c r="BEY23" s="27"/>
      <c r="BEZ23" s="27"/>
      <c r="BFA23" s="27"/>
      <c r="BFB23" s="27"/>
      <c r="BFC23" s="27"/>
      <c r="BFD23" s="27"/>
      <c r="BFE23" s="27"/>
      <c r="BFF23" s="27"/>
      <c r="BFG23" s="27"/>
      <c r="BFH23" s="27"/>
      <c r="BFI23" s="27"/>
      <c r="BFJ23" s="27"/>
      <c r="BFK23" s="27"/>
      <c r="BFL23" s="27"/>
      <c r="BFM23" s="27"/>
      <c r="BFN23" s="27"/>
      <c r="BFO23" s="27"/>
      <c r="BFP23" s="27"/>
      <c r="BFQ23" s="27"/>
      <c r="BFR23" s="27"/>
      <c r="BFS23" s="27"/>
      <c r="BFT23" s="27"/>
      <c r="BFU23" s="27"/>
      <c r="BFV23" s="27"/>
      <c r="BFW23" s="27"/>
      <c r="BFX23" s="27"/>
      <c r="BFY23" s="27"/>
      <c r="BFZ23" s="27"/>
      <c r="BGA23" s="27"/>
      <c r="BGB23" s="27"/>
      <c r="BGC23" s="27"/>
      <c r="BGD23" s="27"/>
      <c r="BGE23" s="27"/>
      <c r="BGF23" s="27"/>
      <c r="BGG23" s="27"/>
      <c r="BGH23" s="27"/>
      <c r="BGI23" s="27"/>
      <c r="BGJ23" s="27"/>
      <c r="BGK23" s="27"/>
      <c r="BGL23" s="27"/>
      <c r="BGM23" s="27"/>
      <c r="BGN23" s="27"/>
      <c r="BGO23" s="27"/>
      <c r="BGP23" s="27"/>
      <c r="BGQ23" s="27"/>
      <c r="BGR23" s="27"/>
      <c r="BGS23" s="27"/>
      <c r="BGT23" s="27"/>
      <c r="BGU23" s="27"/>
      <c r="BGV23" s="27"/>
      <c r="BGW23" s="27"/>
      <c r="BGX23" s="27"/>
      <c r="BGY23" s="27"/>
      <c r="BGZ23" s="27"/>
      <c r="BHA23" s="27"/>
      <c r="BHB23" s="27"/>
      <c r="BHC23" s="27"/>
      <c r="BHD23" s="27"/>
      <c r="BHE23" s="27"/>
      <c r="BHF23" s="27"/>
      <c r="BHG23" s="27"/>
      <c r="BHH23" s="27"/>
      <c r="BHI23" s="27"/>
      <c r="BHJ23" s="27"/>
      <c r="BHK23" s="27"/>
      <c r="BHL23" s="27"/>
      <c r="BHM23" s="27"/>
      <c r="BHN23" s="27"/>
      <c r="BHO23" s="27"/>
      <c r="BHP23" s="27"/>
      <c r="BHQ23" s="27"/>
      <c r="BHR23" s="27"/>
      <c r="BHS23" s="27"/>
      <c r="BHT23" s="27"/>
      <c r="BHU23" s="27"/>
      <c r="BHV23" s="27"/>
      <c r="BHW23" s="27"/>
      <c r="BHX23" s="27"/>
      <c r="BHY23" s="27"/>
      <c r="BHZ23" s="27"/>
      <c r="BIA23" s="27"/>
      <c r="BIB23" s="27"/>
      <c r="BIC23" s="27"/>
      <c r="BID23" s="27"/>
      <c r="BIE23" s="27"/>
      <c r="BIF23" s="27"/>
      <c r="BIG23" s="27"/>
      <c r="BIH23" s="27"/>
      <c r="BII23" s="27"/>
      <c r="BIJ23" s="27"/>
      <c r="BIK23" s="27"/>
      <c r="BIL23" s="27"/>
      <c r="BIM23" s="27"/>
      <c r="BIN23" s="27"/>
      <c r="BIO23" s="27"/>
      <c r="BIP23" s="27"/>
      <c r="BIQ23" s="27"/>
      <c r="BIR23" s="27"/>
      <c r="BIS23" s="27"/>
      <c r="BIT23" s="27"/>
      <c r="BIU23" s="27"/>
      <c r="BIV23" s="27"/>
      <c r="BIW23" s="27"/>
      <c r="BIX23" s="27"/>
      <c r="BIY23" s="27"/>
      <c r="BIZ23" s="27"/>
      <c r="BJA23" s="27"/>
      <c r="BJB23" s="27"/>
      <c r="BJC23" s="27"/>
      <c r="BJD23" s="27"/>
      <c r="BJE23" s="27"/>
      <c r="BJF23" s="27"/>
      <c r="BJG23" s="27"/>
      <c r="BJH23" s="27"/>
      <c r="BJI23" s="27"/>
      <c r="BJJ23" s="27"/>
      <c r="BJK23" s="27"/>
      <c r="BJL23" s="27"/>
      <c r="BJM23" s="27"/>
      <c r="BJN23" s="27"/>
      <c r="BJO23" s="27"/>
      <c r="BJP23" s="27"/>
      <c r="BJQ23" s="27"/>
      <c r="BJR23" s="27"/>
      <c r="BJS23" s="27"/>
      <c r="BJT23" s="27"/>
      <c r="BJU23" s="27"/>
      <c r="BJV23" s="27"/>
      <c r="BJW23" s="27"/>
      <c r="BJX23" s="27"/>
      <c r="BJY23" s="27"/>
      <c r="BJZ23" s="27"/>
      <c r="BKA23" s="27"/>
      <c r="BKB23" s="27"/>
      <c r="BKC23" s="27"/>
      <c r="BKD23" s="27"/>
    </row>
    <row r="24" spans="1:1642" ht="37.5" customHeight="1" x14ac:dyDescent="0.25">
      <c r="A24" s="49" t="s">
        <v>44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29">
        <f>SUM(Q7:Q20)*9.25%</f>
        <v>0</v>
      </c>
    </row>
    <row r="25" spans="1:1642" ht="44.25" customHeight="1" thickBot="1" x14ac:dyDescent="0.3">
      <c r="A25" s="51" t="s">
        <v>49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30">
        <f>SUM(Q7:Q20,Q23,Q24)</f>
        <v>1000</v>
      </c>
    </row>
    <row r="26" spans="1:1642" ht="21" customHeight="1" x14ac:dyDescent="0.25">
      <c r="A26" s="4"/>
      <c r="B26" s="4"/>
      <c r="C26" s="5"/>
      <c r="D26" s="6"/>
      <c r="E26" s="6"/>
      <c r="F26" s="6"/>
    </row>
    <row r="27" spans="1:1642" ht="15" customHeight="1" x14ac:dyDescent="0.25">
      <c r="A27" s="47" t="s">
        <v>45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1642" ht="36.75" customHeight="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1642" x14ac:dyDescent="0.25">
      <c r="A29" s="56"/>
      <c r="B29" s="56"/>
      <c r="C29" s="56"/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5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1642" x14ac:dyDescent="0.25">
      <c r="A30" s="57"/>
      <c r="B30" s="57"/>
      <c r="C30" s="57"/>
      <c r="D30" s="35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5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1642" x14ac:dyDescent="0.25">
      <c r="A31" s="38" t="s">
        <v>46</v>
      </c>
      <c r="B31" s="36"/>
      <c r="C31" s="36"/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1642" x14ac:dyDescent="0.25">
      <c r="A32" s="36"/>
      <c r="B32" s="36"/>
      <c r="C32" s="36"/>
      <c r="D32" s="35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5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29" x14ac:dyDescent="0.25">
      <c r="A33" s="56"/>
      <c r="B33" s="56"/>
      <c r="C33" s="56"/>
      <c r="D33" s="35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5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29" x14ac:dyDescent="0.25">
      <c r="A34" s="57"/>
      <c r="B34" s="57"/>
      <c r="C34" s="57"/>
      <c r="D34" s="35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5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29" x14ac:dyDescent="0.25">
      <c r="A35" s="38" t="s">
        <v>47</v>
      </c>
      <c r="B35" s="36"/>
      <c r="C35" s="36"/>
      <c r="D35" s="35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5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spans="1:29" x14ac:dyDescent="0.25">
      <c r="A36" s="39"/>
      <c r="B36" s="36"/>
      <c r="C36" s="36"/>
      <c r="D36" s="35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5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spans="1:29" x14ac:dyDescent="0.25">
      <c r="A37" s="56"/>
      <c r="B37" s="56"/>
      <c r="C37" s="56"/>
      <c r="D37" s="39"/>
      <c r="E37" s="39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29" x14ac:dyDescent="0.25">
      <c r="A38" s="57"/>
      <c r="B38" s="57"/>
      <c r="C38" s="57"/>
      <c r="D38" s="39"/>
      <c r="E38" s="39"/>
      <c r="F38" s="3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1:29" x14ac:dyDescent="0.25">
      <c r="A39" s="38" t="s">
        <v>4</v>
      </c>
      <c r="B39" s="41"/>
      <c r="C39" s="41"/>
      <c r="D39" s="39"/>
      <c r="E39" s="39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 spans="1:29" x14ac:dyDescent="0.25">
      <c r="A40" s="39"/>
      <c r="B40" s="41"/>
      <c r="C40" s="41"/>
      <c r="D40" s="39"/>
      <c r="E40" s="39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58"/>
      <c r="B41" s="58"/>
      <c r="C41" s="58"/>
      <c r="D41" s="39"/>
      <c r="E41" s="39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59"/>
      <c r="B42" s="59"/>
      <c r="C42" s="59"/>
      <c r="D42" s="39"/>
      <c r="E42" s="39"/>
      <c r="F42" s="39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39" t="s">
        <v>5</v>
      </c>
      <c r="B43" s="41"/>
      <c r="C43" s="41"/>
      <c r="D43" s="39"/>
      <c r="E43" s="39"/>
      <c r="F43" s="39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39"/>
      <c r="B44" s="41"/>
      <c r="C44" s="41"/>
      <c r="D44" s="39"/>
      <c r="E44" s="39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A45" s="56"/>
      <c r="B45" s="56"/>
      <c r="C45" s="56"/>
      <c r="D45" s="39"/>
      <c r="E45" s="39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A46" s="57"/>
      <c r="B46" s="57"/>
      <c r="C46" s="57"/>
      <c r="D46" s="39"/>
      <c r="E46" s="39"/>
      <c r="F46" s="39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5">
      <c r="A47" s="36" t="s">
        <v>6</v>
      </c>
      <c r="B47" s="41"/>
      <c r="C47" s="41"/>
      <c r="D47" s="39"/>
      <c r="E47" s="39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5">
      <c r="A48" s="36"/>
      <c r="B48" s="41"/>
      <c r="C48" s="41"/>
      <c r="D48" s="39"/>
      <c r="E48" s="39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1:29" x14ac:dyDescent="0.25">
      <c r="A49" s="42"/>
      <c r="B49" s="43"/>
      <c r="C49" s="43"/>
      <c r="D49" s="39"/>
      <c r="E49" s="39"/>
      <c r="F49" s="3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</row>
    <row r="50" spans="1:29" x14ac:dyDescent="0.25">
      <c r="A50" s="44"/>
      <c r="B50" s="44"/>
      <c r="C50" s="44"/>
      <c r="D50" s="39"/>
      <c r="E50" s="39"/>
      <c r="F50" s="39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</row>
    <row r="51" spans="1:29" x14ac:dyDescent="0.25">
      <c r="A51" s="38" t="s">
        <v>7</v>
      </c>
      <c r="B51" s="41"/>
      <c r="C51" s="41"/>
      <c r="D51" s="39"/>
      <c r="E51" s="39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</sheetData>
  <sheetProtection algorithmName="SHA-512" hashValue="2iJdTDM4k671IpJtc7tI2Ip6pIQdD46yf1RuKjEeo0IIAkvQsSmev1av7fHJTErTKNfKQ49rdrJDPxd7W6uZaw==" saltValue="0HLU24qIB3CUU2K+Tfdy5g==" spinCount="100000" sheet="1" objects="1" scenarios="1"/>
  <mergeCells count="17">
    <mergeCell ref="A3:Q3"/>
    <mergeCell ref="A1:Q1"/>
    <mergeCell ref="A4:Q4"/>
    <mergeCell ref="A2:Q2"/>
    <mergeCell ref="A45:C46"/>
    <mergeCell ref="B5:Q5"/>
    <mergeCell ref="A49:C50"/>
    <mergeCell ref="A21:P21"/>
    <mergeCell ref="A27:Q28"/>
    <mergeCell ref="B22:D22"/>
    <mergeCell ref="A24:P24"/>
    <mergeCell ref="A25:P25"/>
    <mergeCell ref="B23:P23"/>
    <mergeCell ref="A29:C30"/>
    <mergeCell ref="A33:C34"/>
    <mergeCell ref="A37:C38"/>
    <mergeCell ref="A41:C42"/>
  </mergeCells>
  <pageMargins left="0.25" right="0.25" top="0.75" bottom="0.75" header="0.3" footer="0.3"/>
  <pageSetup paperSize="17" scale="56" fitToHeight="0" orientation="landscape" r:id="rId1"/>
  <headerFooter differentFirst="1"/>
  <ignoredErrors>
    <ignoredError sqref="H7 H8:H20 I7:O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2020-09-30T17:28:27Z</dcterms:modified>
</cp:coreProperties>
</file>